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rloeschen\Downloads\"/>
    </mc:Choice>
  </mc:AlternateContent>
  <xr:revisionPtr revIDLastSave="0" documentId="13_ncr:1_{3618B498-E3F7-479E-8C7B-724FDDD272A7}" xr6:coauthVersionLast="36" xr6:coauthVersionMax="36" xr10:uidLastSave="{00000000-0000-0000-0000-000000000000}"/>
  <bookViews>
    <workbookView xWindow="0" yWindow="0" windowWidth="14400" windowHeight="6210" tabRatio="875" activeTab="6" xr2:uid="{00000000-000D-0000-FFFF-FFFF00000000}"/>
  </bookViews>
  <sheets>
    <sheet name="Hinweise zur Nutzung" sheetId="14" r:id="rId1"/>
    <sheet name="Monitoring-Übersicht" sheetId="1" r:id="rId2"/>
    <sheet name="M1 Flusswärmepumpe" sheetId="2" r:id="rId3"/>
    <sheet name="M2 Energiegenossenschaft" sheetId="3" r:id="rId4"/>
    <sheet name="M3 Fernwärmeanschlüsse" sheetId="5" r:id="rId5"/>
    <sheet name="M4" sheetId="6" r:id="rId6"/>
    <sheet name="M5" sheetId="7" r:id="rId7"/>
    <sheet name="M6" sheetId="9" r:id="rId8"/>
    <sheet name="M7" sheetId="10" r:id="rId9"/>
    <sheet name="M8" sheetId="11" r:id="rId10"/>
    <sheet name="M9" sheetId="12" r:id="rId11"/>
    <sheet name="M10" sheetId="17" r:id="rId12"/>
    <sheet name="M11" sheetId="18" r:id="rId13"/>
    <sheet name="M12" sheetId="19" r:id="rId14"/>
    <sheet name="M13" sheetId="22" r:id="rId15"/>
    <sheet name="M14" sheetId="21" r:id="rId16"/>
    <sheet name="M15" sheetId="23" r:id="rId17"/>
    <sheet name="M16" sheetId="24" r:id="rId18"/>
    <sheet name="M17" sheetId="25" r:id="rId19"/>
    <sheet name="M18" sheetId="26" r:id="rId20"/>
    <sheet name="M19" sheetId="27" r:id="rId21"/>
    <sheet name="M20" sheetId="28" r:id="rId22"/>
    <sheet name="Vorlage für weitere Maßnahmen" sheetId="13" r:id="rId23"/>
  </sheets>
  <definedNames>
    <definedName name="_xlnm.Print_Area" localSheetId="1">'Monitoring-Übersicht'!$A$1:$K$39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28" l="1"/>
  <c r="B1" i="28"/>
  <c r="U1" i="1" s="1"/>
  <c r="B8" i="27"/>
  <c r="B1" i="27"/>
  <c r="T1" i="1" s="1"/>
  <c r="B8" i="26"/>
  <c r="B1" i="26"/>
  <c r="S1" i="1" s="1"/>
  <c r="B8" i="25"/>
  <c r="B1" i="25"/>
  <c r="R1" i="1" s="1"/>
  <c r="B8" i="24"/>
  <c r="B1" i="24"/>
  <c r="Q1" i="1" s="1"/>
  <c r="B8" i="23"/>
  <c r="B1" i="23"/>
  <c r="B8" i="22"/>
  <c r="B1" i="22"/>
  <c r="N1" i="1" s="1"/>
  <c r="B8" i="21"/>
  <c r="B1" i="21"/>
  <c r="O1" i="1" s="1"/>
  <c r="B8" i="19"/>
  <c r="B1" i="19"/>
  <c r="M1" i="1" s="1"/>
  <c r="B8" i="18"/>
  <c r="B1" i="18"/>
  <c r="L1" i="1" s="1"/>
  <c r="P1" i="1" l="1"/>
  <c r="B8" i="17"/>
  <c r="B1" i="17"/>
  <c r="K1" i="1" l="1"/>
  <c r="B8" i="12"/>
  <c r="B1" i="12"/>
  <c r="J1" i="1" s="1"/>
  <c r="B8" i="11"/>
  <c r="B1" i="11"/>
  <c r="I1" i="1" s="1"/>
  <c r="B8" i="10"/>
  <c r="B1" i="10"/>
  <c r="H1" i="1" s="1"/>
  <c r="B8" i="9"/>
  <c r="B1" i="9"/>
  <c r="G1" i="1" s="1"/>
  <c r="B8" i="7"/>
  <c r="B1" i="7"/>
  <c r="F1" i="1" s="1"/>
  <c r="B8" i="6"/>
  <c r="B1" i="6"/>
  <c r="E1" i="1" s="1"/>
  <c r="B8" i="5"/>
  <c r="B1" i="5"/>
  <c r="D1" i="1" s="1"/>
  <c r="B8" i="13"/>
  <c r="B1" i="13"/>
  <c r="B8" i="3"/>
  <c r="B1" i="3"/>
  <c r="C1" i="1" s="1"/>
  <c r="B8" i="2"/>
  <c r="C22" i="2"/>
  <c r="C23" i="2"/>
  <c r="C24" i="2"/>
  <c r="C25" i="2"/>
  <c r="C26" i="2"/>
  <c r="C27" i="2"/>
  <c r="C21" i="2"/>
  <c r="B1" i="2"/>
  <c r="B1" i="1" s="1"/>
  <c r="N2" i="1"/>
  <c r="S2" i="1"/>
  <c r="B8" i="1"/>
  <c r="N8" i="1"/>
  <c r="S4" i="1"/>
  <c r="D6" i="1"/>
  <c r="I8" i="1"/>
  <c r="E4" i="1"/>
  <c r="P6" i="1"/>
  <c r="K2" i="1"/>
  <c r="R4" i="1"/>
  <c r="Q2" i="1"/>
  <c r="K6" i="1"/>
  <c r="G2" i="1"/>
  <c r="G8" i="1"/>
  <c r="Q4" i="1"/>
  <c r="P5" i="1"/>
  <c r="S8" i="1"/>
  <c r="H4" i="1"/>
  <c r="R5" i="1"/>
  <c r="N4" i="1"/>
  <c r="T2" i="1"/>
  <c r="R6" i="1"/>
  <c r="T5" i="1"/>
  <c r="K8" i="1"/>
  <c r="P8" i="1"/>
  <c r="R8" i="1"/>
  <c r="T6" i="1"/>
  <c r="T4" i="1"/>
  <c r="Q5" i="1"/>
  <c r="P4" i="1"/>
  <c r="R2" i="1"/>
  <c r="K5" i="1"/>
  <c r="S6" i="1"/>
  <c r="P2" i="1"/>
  <c r="S5" i="1"/>
  <c r="G6" i="1"/>
  <c r="Q6" i="1"/>
  <c r="N5" i="1"/>
  <c r="K4" i="1"/>
  <c r="N6" i="1"/>
  <c r="Q8" i="1"/>
  <c r="C5" i="1"/>
  <c r="T8" i="1"/>
  <c r="J8" i="1"/>
  <c r="B2" i="1"/>
  <c r="F2" i="1"/>
  <c r="V1" i="1" l="1"/>
  <c r="J6" i="1"/>
  <c r="B4" i="1"/>
  <c r="B19" i="1"/>
  <c r="I39" i="1"/>
  <c r="T28" i="1"/>
  <c r="I20" i="1"/>
  <c r="P25" i="1"/>
  <c r="K9" i="1"/>
  <c r="J32" i="1"/>
  <c r="N28" i="1"/>
  <c r="N19" i="1"/>
  <c r="R22" i="1"/>
  <c r="P34" i="1"/>
  <c r="B25" i="1"/>
  <c r="I19" i="1"/>
  <c r="N35" i="1"/>
  <c r="P28" i="1"/>
  <c r="K26" i="1"/>
  <c r="Q15" i="1"/>
  <c r="K19" i="1"/>
  <c r="G4" i="1"/>
  <c r="L8" i="1"/>
  <c r="B10" i="1"/>
  <c r="I30" i="1"/>
  <c r="G20" i="1"/>
  <c r="K20" i="1"/>
  <c r="Q18" i="1"/>
  <c r="K13" i="1"/>
  <c r="M8" i="1"/>
  <c r="Q32" i="1"/>
  <c r="B9" i="1"/>
  <c r="V6" i="1"/>
  <c r="J39" i="1"/>
  <c r="R29" i="1"/>
  <c r="B18" i="1"/>
  <c r="R33" i="1"/>
  <c r="T30" i="1"/>
  <c r="J14" i="1"/>
  <c r="R20" i="1"/>
  <c r="G25" i="1"/>
  <c r="G5" i="1"/>
  <c r="Q35" i="1"/>
  <c r="K12" i="1"/>
  <c r="L2" i="1"/>
  <c r="B13" i="1"/>
  <c r="B21" i="1"/>
  <c r="G39" i="1"/>
  <c r="L5" i="1"/>
  <c r="G14" i="1"/>
  <c r="Q10" i="1"/>
  <c r="J24" i="1"/>
  <c r="B14" i="1"/>
  <c r="P9" i="1"/>
  <c r="R18" i="1"/>
  <c r="T19" i="1"/>
  <c r="J29" i="1"/>
  <c r="S37" i="1"/>
  <c r="C2" i="1"/>
  <c r="J4" i="1"/>
  <c r="G38" i="1"/>
  <c r="S21" i="1"/>
  <c r="I22" i="1"/>
  <c r="B11" i="1"/>
  <c r="R27" i="1"/>
  <c r="S11" i="1"/>
  <c r="I4" i="1"/>
  <c r="I11" i="1"/>
  <c r="T27" i="1"/>
  <c r="T33" i="1"/>
  <c r="R21" i="1"/>
  <c r="T10" i="1"/>
  <c r="G27" i="1"/>
  <c r="I21" i="1"/>
  <c r="J2" i="1"/>
  <c r="T24" i="1"/>
  <c r="B24" i="1"/>
  <c r="S29" i="1"/>
  <c r="B12" i="1"/>
  <c r="S30" i="1"/>
  <c r="P10" i="1"/>
  <c r="Q31" i="1"/>
  <c r="B37" i="1"/>
  <c r="E5" i="1"/>
  <c r="J25" i="1"/>
  <c r="R19" i="1"/>
  <c r="M4" i="1"/>
  <c r="I26" i="1"/>
  <c r="I37" i="1"/>
  <c r="B27" i="1"/>
  <c r="S34" i="1"/>
  <c r="T31" i="1"/>
  <c r="B23" i="1"/>
  <c r="G16" i="1"/>
  <c r="R24" i="1"/>
  <c r="B6" i="1"/>
  <c r="O6" i="1"/>
  <c r="K38" i="1"/>
  <c r="I10" i="1"/>
  <c r="D5" i="1"/>
  <c r="C4" i="1"/>
  <c r="N27" i="1"/>
  <c r="G11" i="1"/>
  <c r="I29" i="1"/>
  <c r="R39" i="1"/>
  <c r="U5" i="1"/>
  <c r="O2" i="1"/>
  <c r="J30" i="1"/>
  <c r="B22" i="1"/>
  <c r="I12" i="1"/>
  <c r="S16" i="1"/>
  <c r="M6" i="1"/>
  <c r="T20" i="1"/>
  <c r="N15" i="1"/>
  <c r="I23" i="1"/>
  <c r="R31" i="1"/>
  <c r="J26" i="1"/>
  <c r="K22" i="1"/>
  <c r="P30" i="1"/>
  <c r="K15" i="1"/>
  <c r="R14" i="1"/>
  <c r="B32" i="1"/>
  <c r="T37" i="1"/>
  <c r="G28" i="1"/>
  <c r="S26" i="1"/>
  <c r="Q22" i="1"/>
  <c r="K21" i="1"/>
  <c r="K10" i="1"/>
  <c r="K29" i="1"/>
  <c r="E8" i="1"/>
  <c r="P19" i="1"/>
  <c r="I18" i="1"/>
  <c r="F4" i="1"/>
  <c r="S9" i="1"/>
  <c r="T22" i="1"/>
  <c r="T36" i="1"/>
  <c r="I32" i="1"/>
  <c r="K39" i="1"/>
  <c r="K31" i="1"/>
  <c r="J20" i="1"/>
  <c r="N33" i="1"/>
  <c r="N25" i="1"/>
  <c r="T32" i="1"/>
  <c r="S25" i="1"/>
  <c r="B20" i="1"/>
  <c r="G34" i="1"/>
  <c r="K33" i="1"/>
  <c r="K16" i="1"/>
  <c r="S22" i="1"/>
  <c r="I6" i="1"/>
  <c r="E6" i="1"/>
  <c r="J36" i="1"/>
  <c r="G24" i="1"/>
  <c r="N10" i="1"/>
  <c r="S17" i="1"/>
  <c r="N37" i="1"/>
  <c r="J23" i="1"/>
  <c r="N17" i="1"/>
  <c r="N29" i="1"/>
  <c r="J16" i="1"/>
  <c r="P32" i="1"/>
  <c r="P13" i="1"/>
  <c r="N22" i="1"/>
  <c r="D4" i="1"/>
  <c r="I33" i="1"/>
  <c r="R15" i="1"/>
  <c r="S10" i="1"/>
  <c r="I35" i="1"/>
  <c r="R36" i="1"/>
  <c r="P38" i="1"/>
  <c r="L6" i="1"/>
  <c r="R32" i="1"/>
  <c r="N12" i="1"/>
  <c r="P18" i="1"/>
  <c r="B28" i="1"/>
  <c r="T17" i="1"/>
  <c r="M5" i="1"/>
  <c r="N26" i="1"/>
  <c r="N9" i="1"/>
  <c r="N34" i="1"/>
  <c r="K34" i="1"/>
  <c r="R30" i="1"/>
  <c r="Q20" i="1"/>
  <c r="I2" i="1"/>
  <c r="J28" i="1"/>
  <c r="G30" i="1"/>
  <c r="R34" i="1"/>
  <c r="T23" i="1"/>
  <c r="N24" i="1"/>
  <c r="B34" i="1"/>
  <c r="K23" i="1"/>
  <c r="I28" i="1"/>
  <c r="R16" i="1"/>
  <c r="Q21" i="1"/>
  <c r="P12" i="1"/>
  <c r="S12" i="1"/>
  <c r="P37" i="1"/>
  <c r="Q26" i="1"/>
  <c r="I9" i="1"/>
  <c r="U4" i="1"/>
  <c r="Q12" i="1"/>
  <c r="S15" i="1"/>
  <c r="K30" i="1"/>
  <c r="T39" i="1"/>
  <c r="R28" i="1"/>
  <c r="H5" i="1"/>
  <c r="S33" i="1"/>
  <c r="R9" i="1"/>
  <c r="P17" i="1"/>
  <c r="T35" i="1"/>
  <c r="P26" i="1"/>
  <c r="Q38" i="1"/>
  <c r="S13" i="1"/>
  <c r="B26" i="1"/>
  <c r="T14" i="1"/>
  <c r="N18" i="1"/>
  <c r="K35" i="1"/>
  <c r="J34" i="1"/>
  <c r="Q34" i="1"/>
  <c r="P14" i="1"/>
  <c r="N39" i="1"/>
  <c r="P39" i="1"/>
  <c r="I15" i="1"/>
  <c r="T29" i="1"/>
  <c r="Q33" i="1"/>
  <c r="G10" i="1"/>
  <c r="R12" i="1"/>
  <c r="B5" i="1"/>
  <c r="K18" i="1"/>
  <c r="P31" i="1"/>
  <c r="G9" i="1"/>
  <c r="U6" i="1"/>
  <c r="D2" i="1"/>
  <c r="I16" i="1"/>
  <c r="B15" i="1"/>
  <c r="Q16" i="1"/>
  <c r="P16" i="1"/>
  <c r="S35" i="1"/>
  <c r="S27" i="1"/>
  <c r="Q24" i="1"/>
  <c r="P11" i="1"/>
  <c r="G32" i="1"/>
  <c r="P15" i="1"/>
  <c r="N13" i="1"/>
  <c r="S31" i="1"/>
  <c r="K32" i="1"/>
  <c r="J12" i="1"/>
  <c r="P27" i="1"/>
  <c r="T11" i="1"/>
  <c r="G35" i="1"/>
  <c r="N20" i="1"/>
  <c r="O4" i="1"/>
  <c r="N31" i="1"/>
  <c r="S19" i="1"/>
  <c r="P29" i="1"/>
  <c r="R10" i="1"/>
  <c r="J27" i="1"/>
  <c r="J37" i="1"/>
  <c r="N38" i="1"/>
  <c r="V5" i="1"/>
  <c r="F6" i="1"/>
  <c r="K27" i="1"/>
  <c r="K24" i="1"/>
  <c r="Q28" i="1"/>
  <c r="T16" i="1"/>
  <c r="R13" i="1"/>
  <c r="S24" i="1"/>
  <c r="R38" i="1"/>
  <c r="G33" i="1"/>
  <c r="J13" i="1"/>
  <c r="I17" i="1"/>
  <c r="J22" i="1"/>
  <c r="Q9" i="1"/>
  <c r="I14" i="1"/>
  <c r="G36" i="1"/>
  <c r="N14" i="1"/>
  <c r="B35" i="1"/>
  <c r="I25" i="1"/>
  <c r="K25" i="1"/>
  <c r="B38" i="1"/>
  <c r="K37" i="1"/>
  <c r="M2" i="1"/>
  <c r="T25" i="1"/>
  <c r="Q19" i="1"/>
  <c r="R26" i="1"/>
  <c r="G37" i="1"/>
  <c r="L4" i="1"/>
  <c r="N36" i="1"/>
  <c r="J11" i="1"/>
  <c r="J18" i="1"/>
  <c r="P24" i="1"/>
  <c r="D8" i="1"/>
  <c r="N32" i="1"/>
  <c r="T18" i="1"/>
  <c r="P21" i="1"/>
  <c r="G26" i="1"/>
  <c r="H2" i="1"/>
  <c r="Q11" i="1"/>
  <c r="T15" i="1"/>
  <c r="V8" i="1"/>
  <c r="T38" i="1"/>
  <c r="B39" i="1"/>
  <c r="N23" i="1"/>
  <c r="S20" i="1"/>
  <c r="Q14" i="1"/>
  <c r="G19" i="1"/>
  <c r="Q25" i="1"/>
  <c r="J19" i="1"/>
  <c r="F8" i="1"/>
  <c r="B30" i="1"/>
  <c r="R23" i="1"/>
  <c r="Q17" i="1"/>
  <c r="S14" i="1"/>
  <c r="J15" i="1"/>
  <c r="Q39" i="1"/>
  <c r="Q29" i="1"/>
  <c r="C6" i="1"/>
  <c r="S36" i="1"/>
  <c r="G13" i="1"/>
  <c r="P33" i="1"/>
  <c r="J31" i="1"/>
  <c r="T12" i="1"/>
  <c r="R11" i="1"/>
  <c r="V2" i="1"/>
  <c r="E2" i="1"/>
  <c r="Q23" i="1"/>
  <c r="B33" i="1"/>
  <c r="I24" i="1"/>
  <c r="U8" i="1"/>
  <c r="I27" i="1"/>
  <c r="T34" i="1"/>
  <c r="G12" i="1"/>
  <c r="Q36" i="1"/>
  <c r="P20" i="1"/>
  <c r="J38" i="1"/>
  <c r="J35" i="1"/>
  <c r="R35" i="1"/>
  <c r="Q13" i="1"/>
  <c r="V4" i="1"/>
  <c r="J17" i="1"/>
  <c r="B36" i="1"/>
  <c r="R25" i="1"/>
  <c r="P35" i="1"/>
  <c r="I5" i="1"/>
  <c r="P23" i="1"/>
  <c r="K11" i="1"/>
  <c r="B17" i="1"/>
  <c r="G17" i="1"/>
  <c r="N16" i="1"/>
  <c r="G29" i="1"/>
  <c r="Q27" i="1"/>
  <c r="U2" i="1"/>
  <c r="G15" i="1"/>
  <c r="K28" i="1"/>
  <c r="F5" i="1"/>
  <c r="S39" i="1"/>
  <c r="C8" i="1"/>
  <c r="N30" i="1"/>
  <c r="H6" i="1"/>
  <c r="B16" i="1"/>
  <c r="K36" i="1"/>
  <c r="I34" i="1"/>
  <c r="J5" i="1"/>
  <c r="T26" i="1"/>
  <c r="S23" i="1"/>
  <c r="S38" i="1"/>
  <c r="R17" i="1"/>
  <c r="T13" i="1"/>
  <c r="S32" i="1"/>
  <c r="O8" i="1"/>
  <c r="T21" i="1"/>
  <c r="B31" i="1"/>
  <c r="J33" i="1"/>
  <c r="P22" i="1"/>
  <c r="G21" i="1"/>
  <c r="N21" i="1"/>
  <c r="H8" i="1"/>
  <c r="Q30" i="1"/>
  <c r="I38" i="1"/>
  <c r="J21" i="1"/>
  <c r="N11" i="1"/>
  <c r="S28" i="1"/>
  <c r="Q37" i="1"/>
  <c r="I36" i="1"/>
  <c r="G18" i="1"/>
  <c r="K17" i="1"/>
  <c r="S18" i="1"/>
  <c r="P36" i="1"/>
  <c r="T9" i="1"/>
  <c r="B29" i="1"/>
  <c r="J9" i="1"/>
  <c r="R37" i="1"/>
  <c r="K14" i="1"/>
  <c r="J10" i="1"/>
  <c r="G31" i="1"/>
  <c r="I31" i="1"/>
  <c r="G23" i="1"/>
  <c r="I13" i="1"/>
  <c r="O5" i="1"/>
  <c r="G22" i="1"/>
  <c r="H12" i="1"/>
  <c r="H39" i="1"/>
  <c r="H14" i="1"/>
  <c r="O27" i="1"/>
  <c r="O10" i="1"/>
  <c r="O14" i="1"/>
  <c r="C11" i="1"/>
  <c r="C12" i="1"/>
  <c r="U18" i="1"/>
  <c r="U23" i="1"/>
  <c r="U32" i="1"/>
  <c r="F37" i="1"/>
  <c r="F38" i="1"/>
  <c r="V24" i="1"/>
  <c r="V38" i="1"/>
  <c r="V12" i="1"/>
  <c r="D39" i="1"/>
  <c r="D11" i="1"/>
  <c r="D33" i="1"/>
  <c r="E35" i="1"/>
  <c r="E30" i="1"/>
  <c r="M24" i="1"/>
  <c r="M36" i="1"/>
  <c r="M37" i="1"/>
  <c r="L32" i="1"/>
  <c r="L14" i="1"/>
  <c r="D10" i="1"/>
  <c r="H29" i="1"/>
  <c r="H25" i="1"/>
  <c r="H27" i="1"/>
  <c r="O24" i="1"/>
  <c r="O22" i="1"/>
  <c r="O17" i="1"/>
  <c r="C20" i="1"/>
  <c r="C38" i="1"/>
  <c r="U9" i="1"/>
  <c r="U16" i="1"/>
  <c r="U22" i="1"/>
  <c r="F39" i="1"/>
  <c r="F16" i="1"/>
  <c r="V10" i="1"/>
  <c r="V16" i="1"/>
  <c r="V28" i="1"/>
  <c r="D35" i="1"/>
  <c r="D21" i="1"/>
  <c r="E22" i="1"/>
  <c r="E14" i="1"/>
  <c r="E26" i="1"/>
  <c r="M26" i="1"/>
  <c r="M34" i="1"/>
  <c r="M19" i="1"/>
  <c r="L16" i="1"/>
  <c r="L28" i="1"/>
  <c r="E21" i="1"/>
  <c r="H26" i="1"/>
  <c r="H28" i="1"/>
  <c r="H16" i="1"/>
  <c r="O11" i="1"/>
  <c r="O37" i="1"/>
  <c r="C34" i="1"/>
  <c r="C21" i="1"/>
  <c r="C35" i="1"/>
  <c r="U11" i="1"/>
  <c r="U33" i="1"/>
  <c r="U35" i="1"/>
  <c r="F35" i="1"/>
  <c r="F15" i="1"/>
  <c r="V21" i="1"/>
  <c r="V9" i="1"/>
  <c r="V14" i="1"/>
  <c r="D25" i="1"/>
  <c r="D23" i="1"/>
  <c r="E16" i="1"/>
  <c r="E17" i="1"/>
  <c r="E28" i="1"/>
  <c r="M13" i="1"/>
  <c r="M28" i="1"/>
  <c r="M29" i="1"/>
  <c r="L38" i="1"/>
  <c r="L12" i="1"/>
  <c r="D34" i="1"/>
  <c r="H35" i="1"/>
  <c r="H37" i="1"/>
  <c r="H19" i="1"/>
  <c r="O19" i="1"/>
  <c r="O35" i="1"/>
  <c r="C13" i="1"/>
  <c r="C19" i="1"/>
  <c r="C16" i="1"/>
  <c r="U25" i="1"/>
  <c r="U14" i="1"/>
  <c r="U30" i="1"/>
  <c r="F34" i="1"/>
  <c r="F21" i="1"/>
  <c r="V26" i="1"/>
  <c r="V22" i="1"/>
  <c r="V30" i="1"/>
  <c r="D20" i="1"/>
  <c r="D31" i="1"/>
  <c r="E9" i="1"/>
  <c r="E32" i="1"/>
  <c r="E25" i="1"/>
  <c r="M27" i="1"/>
  <c r="M25" i="1"/>
  <c r="L31" i="1"/>
  <c r="L18" i="1"/>
  <c r="L37" i="1"/>
  <c r="F29" i="1"/>
  <c r="V20" i="1"/>
  <c r="D9" i="1"/>
  <c r="E23" i="1"/>
  <c r="E38" i="1"/>
  <c r="M32" i="1"/>
  <c r="L34" i="1"/>
  <c r="L25" i="1"/>
  <c r="U29" i="1"/>
  <c r="L22" i="1"/>
  <c r="H23" i="1"/>
  <c r="H10" i="1"/>
  <c r="H31" i="1"/>
  <c r="O36" i="1"/>
  <c r="O15" i="1"/>
  <c r="C18" i="1"/>
  <c r="C23" i="1"/>
  <c r="C32" i="1"/>
  <c r="U13" i="1"/>
  <c r="U39" i="1"/>
  <c r="F32" i="1"/>
  <c r="F19" i="1"/>
  <c r="V25" i="1"/>
  <c r="V23" i="1"/>
  <c r="D36" i="1"/>
  <c r="E34" i="1"/>
  <c r="M17" i="1"/>
  <c r="L29" i="1"/>
  <c r="U36" i="1"/>
  <c r="L27" i="1"/>
  <c r="H18" i="1"/>
  <c r="H36" i="1"/>
  <c r="H30" i="1"/>
  <c r="O38" i="1"/>
  <c r="O9" i="1"/>
  <c r="C22" i="1"/>
  <c r="C9" i="1"/>
  <c r="C17" i="1"/>
  <c r="U21" i="1"/>
  <c r="U38" i="1"/>
  <c r="F12" i="1"/>
  <c r="F28" i="1"/>
  <c r="F36" i="1"/>
  <c r="V35" i="1"/>
  <c r="V18" i="1"/>
  <c r="V33" i="1"/>
  <c r="D15" i="1"/>
  <c r="D30" i="1"/>
  <c r="E11" i="1"/>
  <c r="E36" i="1"/>
  <c r="E39" i="1"/>
  <c r="M35" i="1"/>
  <c r="M15" i="1"/>
  <c r="L30" i="1"/>
  <c r="L21" i="1"/>
  <c r="L24" i="1"/>
  <c r="O39" i="1"/>
  <c r="F33" i="1"/>
  <c r="D24" i="1"/>
  <c r="M22" i="1"/>
  <c r="L13" i="1"/>
  <c r="O25" i="1"/>
  <c r="F17" i="1"/>
  <c r="D29" i="1"/>
  <c r="H15" i="1"/>
  <c r="H11" i="1"/>
  <c r="H24" i="1"/>
  <c r="O16" i="1"/>
  <c r="O34" i="1"/>
  <c r="C28" i="1"/>
  <c r="C10" i="1"/>
  <c r="C26" i="1"/>
  <c r="U19" i="1"/>
  <c r="U37" i="1"/>
  <c r="F25" i="1"/>
  <c r="F11" i="1"/>
  <c r="F31" i="1"/>
  <c r="V15" i="1"/>
  <c r="V11" i="1"/>
  <c r="D32" i="1"/>
  <c r="D17" i="1"/>
  <c r="D28" i="1"/>
  <c r="E31" i="1"/>
  <c r="E18" i="1"/>
  <c r="E33" i="1"/>
  <c r="M14" i="1"/>
  <c r="M12" i="1"/>
  <c r="L36" i="1"/>
  <c r="L15" i="1"/>
  <c r="L19" i="1"/>
  <c r="H20" i="1"/>
  <c r="U24" i="1"/>
  <c r="V36" i="1"/>
  <c r="E20" i="1"/>
  <c r="O31" i="1"/>
  <c r="U10" i="1"/>
  <c r="V13" i="1"/>
  <c r="M20" i="1"/>
  <c r="H9" i="1"/>
  <c r="H17" i="1"/>
  <c r="O13" i="1"/>
  <c r="O33" i="1"/>
  <c r="O23" i="1"/>
  <c r="C31" i="1"/>
  <c r="C15" i="1"/>
  <c r="C37" i="1"/>
  <c r="U20" i="1"/>
  <c r="U34" i="1"/>
  <c r="F24" i="1"/>
  <c r="F13" i="1"/>
  <c r="F10" i="1"/>
  <c r="V32" i="1"/>
  <c r="V37" i="1"/>
  <c r="D19" i="1"/>
  <c r="D27" i="1"/>
  <c r="D26" i="1"/>
  <c r="E37" i="1"/>
  <c r="E29" i="1"/>
  <c r="E13" i="1"/>
  <c r="M38" i="1"/>
  <c r="M33" i="1"/>
  <c r="L11" i="1"/>
  <c r="L26" i="1"/>
  <c r="L33" i="1"/>
  <c r="M30" i="1"/>
  <c r="L23" i="1"/>
  <c r="L35" i="1"/>
  <c r="O20" i="1"/>
  <c r="C27" i="1"/>
  <c r="U12" i="1"/>
  <c r="F27" i="1"/>
  <c r="D12" i="1"/>
  <c r="M23" i="1"/>
  <c r="H32" i="1"/>
  <c r="C39" i="1"/>
  <c r="V27" i="1"/>
  <c r="E15" i="1"/>
  <c r="H21" i="1"/>
  <c r="H33" i="1"/>
  <c r="O12" i="1"/>
  <c r="O21" i="1"/>
  <c r="O30" i="1"/>
  <c r="C29" i="1"/>
  <c r="C30" i="1"/>
  <c r="C24" i="1"/>
  <c r="U26" i="1"/>
  <c r="U15" i="1"/>
  <c r="F23" i="1"/>
  <c r="F26" i="1"/>
  <c r="F14" i="1"/>
  <c r="V19" i="1"/>
  <c r="V34" i="1"/>
  <c r="D38" i="1"/>
  <c r="D22" i="1"/>
  <c r="D14" i="1"/>
  <c r="E24" i="1"/>
  <c r="E27" i="1"/>
  <c r="M21" i="1"/>
  <c r="M18" i="1"/>
  <c r="L9" i="1"/>
  <c r="O26" i="1"/>
  <c r="F9" i="1"/>
  <c r="D13" i="1"/>
  <c r="L20" i="1"/>
  <c r="O18" i="1"/>
  <c r="F18" i="1"/>
  <c r="M16" i="1"/>
  <c r="H22" i="1"/>
  <c r="H34" i="1"/>
  <c r="O29" i="1"/>
  <c r="O32" i="1"/>
  <c r="O28" i="1"/>
  <c r="C25" i="1"/>
  <c r="C36" i="1"/>
  <c r="U28" i="1"/>
  <c r="U27" i="1"/>
  <c r="U17" i="1"/>
  <c r="F20" i="1"/>
  <c r="F22" i="1"/>
  <c r="F30" i="1"/>
  <c r="V39" i="1"/>
  <c r="V29" i="1"/>
  <c r="D18" i="1"/>
  <c r="D37" i="1"/>
  <c r="D16" i="1"/>
  <c r="E19" i="1"/>
  <c r="E10" i="1"/>
  <c r="M10" i="1"/>
  <c r="M9" i="1"/>
  <c r="M11" i="1"/>
  <c r="L17" i="1"/>
  <c r="L10" i="1"/>
  <c r="L39" i="1"/>
  <c r="H13" i="1"/>
  <c r="C14" i="1"/>
  <c r="U31" i="1"/>
  <c r="V31" i="1"/>
  <c r="E12" i="1"/>
  <c r="M39" i="1"/>
  <c r="H38" i="1"/>
  <c r="C33" i="1"/>
  <c r="V17" i="1"/>
  <c r="M31" i="1"/>
</calcChain>
</file>

<file path=xl/sharedStrings.xml><?xml version="1.0" encoding="utf-8"?>
<sst xmlns="http://schemas.openxmlformats.org/spreadsheetml/2006/main" count="967" uniqueCount="100">
  <si>
    <t>Hinweise zur Nutzung dieser Vorlage</t>
  </si>
  <si>
    <t>Beachten Sie folgende Hinweise, wie Sie das Tool am besten nutzen können:</t>
  </si>
  <si>
    <t>In den Tabellenblättern der Maßnahmen werden die einzelnen Turnus-Updates von links nach rechts in ihrem zeitlichen Verlauf gepflegt.</t>
  </si>
  <si>
    <t>Die Monitoring-Übersicht ist mit den Tabellenblättern der Einzelmaßnahmen verknüpft und aktualisiert sich automatisch.</t>
  </si>
  <si>
    <t>Name der Maßnahme</t>
  </si>
  <si>
    <t>Beschreibung der Maßnahme</t>
  </si>
  <si>
    <t>Beschreibung</t>
  </si>
  <si>
    <t>Allgemeine Informationen</t>
  </si>
  <si>
    <t>Ort, Standort</t>
  </si>
  <si>
    <t>Ort</t>
  </si>
  <si>
    <t>Zielgröße der Maßnahme</t>
  </si>
  <si>
    <t>Zielgröße</t>
  </si>
  <si>
    <t>Zielwert der Maßnahme</t>
  </si>
  <si>
    <t>Zielwert</t>
  </si>
  <si>
    <t>Monitoring Stand</t>
  </si>
  <si>
    <t>Anzahl bisheriger Turnus Updates</t>
  </si>
  <si>
    <t>Turnus-Update Nummer</t>
  </si>
  <si>
    <t>Informationsstand, Monitoring durchgeführt am:</t>
  </si>
  <si>
    <t>Turnus Monitoring Update</t>
  </si>
  <si>
    <t>Zieldatum</t>
  </si>
  <si>
    <t>Fortschritt (weitere Details)</t>
  </si>
  <si>
    <t>Gesamtfortschritt (Prozent)</t>
  </si>
  <si>
    <t>Übersicht Planung</t>
  </si>
  <si>
    <t>Zeitraum der Maßnahme (Umsetzungsfrist)- Dauer</t>
  </si>
  <si>
    <t>Adressaten der Maßnahme</t>
  </si>
  <si>
    <t>Rolle der Gemeinde</t>
  </si>
  <si>
    <t>Ansprechpartner, Kontaktdaten Kommune</t>
  </si>
  <si>
    <t xml:space="preserve">Zuständigkeit für die Maßnahme </t>
  </si>
  <si>
    <t>Ansprechpartner, Kontaktdaten beauftragte(s) Unternehmen</t>
  </si>
  <si>
    <t>Übernahme der Kosten und Finanzierungsoptionen/-mechanismen</t>
  </si>
  <si>
    <t>Umsetzungsakteure</t>
  </si>
  <si>
    <t>Einschätzung von Wirkung und Kosten der Maßnahme</t>
  </si>
  <si>
    <t>CO2-Einsparung erwartet, in Tonnen/a</t>
  </si>
  <si>
    <t>Kosten erwartet</t>
  </si>
  <si>
    <t>Übersicht Umsetzung</t>
  </si>
  <si>
    <t>externe Einflussfaktoren (nennen)</t>
  </si>
  <si>
    <t>Meilensteine und Zeitpläne (aktueller Stand)</t>
  </si>
  <si>
    <t>Umsetzungsstand der Maßnahme: gebaute Anlagen</t>
  </si>
  <si>
    <t>Soll-Ist-Abgleich: Anschlussquote, Emissionen, Wärmequelle, Ankerkunden</t>
  </si>
  <si>
    <t>Eingesparte Emissionen Tonnen/a</t>
  </si>
  <si>
    <t>Erreichter Zielwert</t>
  </si>
  <si>
    <t>weitere Hinweise zur Realisierung</t>
  </si>
  <si>
    <t>Auswahl Status</t>
  </si>
  <si>
    <t>im Plan</t>
  </si>
  <si>
    <t>verzögert</t>
  </si>
  <si>
    <t>kritisch</t>
  </si>
  <si>
    <t>Erichtung einer Flusswärmepumpe zur Gewinnung erneuerbarer Wärme, welche in das vorhandene Nahwärmenetz eingespeist wird</t>
  </si>
  <si>
    <t>Flussstraße 5-10, 12345 Musterstadt</t>
  </si>
  <si>
    <t>Einspeisung EE-Wärme in Wärmenetz</t>
  </si>
  <si>
    <t>1 GWh/a</t>
  </si>
  <si>
    <t>6 Monate</t>
  </si>
  <si>
    <t>geplant</t>
  </si>
  <si>
    <t>Planung begonnen</t>
  </si>
  <si>
    <t>KWP 2025</t>
  </si>
  <si>
    <t>3 Jahre</t>
  </si>
  <si>
    <t>Fernwärme-Kunden, -Versorger</t>
  </si>
  <si>
    <t>Initiator</t>
  </si>
  <si>
    <t>Anna Muster, Dezernat Energie, 0123/123456</t>
  </si>
  <si>
    <t>Energieversorgung Musterstadt</t>
  </si>
  <si>
    <t>Berta Meier, Geschäftsführerin, 0123/654321</t>
  </si>
  <si>
    <t>Energieversorgung Musterstadt, BEW Förderung</t>
  </si>
  <si>
    <t>Energieversorgung Musterstadt, Baufirma Schulz</t>
  </si>
  <si>
    <t>offen</t>
  </si>
  <si>
    <t>Annahmen bestätigt</t>
  </si>
  <si>
    <t>Gutachten Wasserbehörde
Gutachten Ingeneurbüro</t>
  </si>
  <si>
    <t>im Soll</t>
  </si>
  <si>
    <t>Gutachten Wasserbehörde ausstehend, Gutachten Ing.büro ausstehend</t>
  </si>
  <si>
    <t>Gutachten Wasserbehörde liegt vor, Gutachten Ing.büro ausstehend</t>
  </si>
  <si>
    <t>alle Gutachten liegen vor</t>
  </si>
  <si>
    <t>nicht umgesetzt</t>
  </si>
  <si>
    <t>Grundstein gesetzt</t>
  </si>
  <si>
    <t>Starttermin Bau bisher unklar</t>
  </si>
  <si>
    <t>Baumaßnahmen für August 2025 geplant</t>
  </si>
  <si>
    <t>Gründung und Etablierung einer Energiegenossenschaft zum Aufbau eines kleine Nahwärmenetzes</t>
  </si>
  <si>
    <t>Musterstadt und Musterdorf</t>
  </si>
  <si>
    <t>Gründung Energiegenosenschaft für eigenes Nahwärmenetz in Quartier XY</t>
  </si>
  <si>
    <t>Energiegenossenschaft gegründet und handlungsfähig</t>
  </si>
  <si>
    <t>Interessenbekundungen gesammelt</t>
  </si>
  <si>
    <t>1 Jahr</t>
  </si>
  <si>
    <t>Dezernat Energie</t>
  </si>
  <si>
    <t>Bürgerinteresse, Unterstützung der Stadtwerke</t>
  </si>
  <si>
    <t>Bürgerbefragung</t>
  </si>
  <si>
    <t>Bei der Umsetzung der Maßnahmen ist ein fortlaufendes Monitoring hilfreich, um den Fortschritt und die Wirksamkeit der Maßnahmen in Ihrer Kommune zu verfolgen. Das Monitoring bietet zudem eine gute Grundlage für die gesetzlich vorgeschriebene Fortschreibung der Wärmeplanung.</t>
  </si>
  <si>
    <t>Diese Vorlage hilft Ihnen, nach Abschluss der kommunalen Wärmeplanung den Stand Ihrer Einzelmaßnahmen sowie deren Entwicklung nachzuvollziehen und in einer gemeinsamen Übersicht darzustellen.</t>
  </si>
  <si>
    <t xml:space="preserve">                                                                                                                                                                                                                                        Kontakt für Anmerkungen: info@pd-g.de</t>
  </si>
  <si>
    <t>und wenn Ihnen die vorbereiteten Tabellenblätter "M1, M2, M3, M4, M5…" nicht ausreichen:</t>
  </si>
  <si>
    <t>Hier gelangen Sie zur Maßnahmenvorlage.</t>
  </si>
  <si>
    <t>Für jede Maßnahme wird ein eigenes Tabellenblatt genutzt. Nutzen Sie zunächst die vorangelegten Maßnahmenblätter und benennen Sie diese um (z.B. mit einem Doppelklick auf den Tabellenreiter "Maßnahme 4"). Die neue Bezeichnung wird automatisch übernommen.</t>
  </si>
  <si>
    <t>Vorlage KWP 15_Monitoringtool</t>
  </si>
  <si>
    <r>
      <t xml:space="preserve">Status </t>
    </r>
    <r>
      <rPr>
        <sz val="11"/>
        <color theme="1"/>
        <rFont val="Arial"/>
        <family val="2"/>
      </rPr>
      <t>(im Plan, verzögert, kritisch)</t>
    </r>
  </si>
  <si>
    <r>
      <t xml:space="preserve">Fortschritt </t>
    </r>
    <r>
      <rPr>
        <sz val="10"/>
        <color theme="1"/>
        <rFont val="Arial"/>
        <family val="2"/>
      </rPr>
      <t>(umgesetzt, begonnen, geplant, aufgehoben)</t>
    </r>
  </si>
  <si>
    <r>
      <t>Quelle der Maßnahme</t>
    </r>
    <r>
      <rPr>
        <sz val="10"/>
        <color theme="1"/>
        <rFont val="Arial"/>
        <family val="2"/>
      </rPr>
      <t xml:space="preserve"> (z.B. Energiekonzept, Klimaschutzkonzept, Stadtentwicklungskonzept, neue Maßnahme der KWP)</t>
    </r>
  </si>
  <si>
    <r>
      <t xml:space="preserve">geplantes Startjahr </t>
    </r>
    <r>
      <rPr>
        <sz val="11"/>
        <color theme="1"/>
        <rFont val="Arial"/>
        <family val="2"/>
      </rPr>
      <t>oder</t>
    </r>
    <r>
      <rPr>
        <b/>
        <sz val="11"/>
        <color theme="1"/>
        <rFont val="Arial"/>
        <family val="2"/>
      </rPr>
      <t xml:space="preserve"> zeitliche Einordnung</t>
    </r>
    <r>
      <rPr>
        <sz val="9"/>
        <color theme="1"/>
        <rFont val="Arial"/>
        <family val="2"/>
      </rPr>
      <t xml:space="preserve"> 
(„no regret“/sofort, kurz-, mittel- oder langfristig)</t>
    </r>
  </si>
  <si>
    <r>
      <t xml:space="preserve">Stand/Bewertung der externen Einflussfaktoren
</t>
    </r>
    <r>
      <rPr>
        <sz val="10"/>
        <color theme="1"/>
        <rFont val="Arial"/>
        <family val="2"/>
      </rPr>
      <t>(im Soll, Abweichung von Zielwerten, unklar)</t>
    </r>
  </si>
  <si>
    <r>
      <rPr>
        <b/>
        <sz val="11"/>
        <color theme="1"/>
        <rFont val="Arial"/>
        <family val="2"/>
      </rPr>
      <t>Falls Ihnen die Anzahl der vorbereiteten Maßnahmenblätter nicht ausreicht</t>
    </r>
    <r>
      <rPr>
        <sz val="11"/>
        <color theme="1"/>
        <rFont val="Arial"/>
        <family val="2"/>
      </rPr>
      <t>, können Sie zusätzliche Maßnahmen manuell hinzufügen:</t>
    </r>
  </si>
  <si>
    <r>
      <t xml:space="preserve">Um eine weitere Maßnahme hinzuzufügen, </t>
    </r>
    <r>
      <rPr>
        <b/>
        <sz val="10"/>
        <color theme="1"/>
        <rFont val="Arial"/>
        <family val="2"/>
      </rPr>
      <t>kopieren Sie das Tabellenblatt</t>
    </r>
    <r>
      <rPr>
        <sz val="10"/>
        <color theme="1"/>
        <rFont val="Arial"/>
        <family val="2"/>
      </rPr>
      <t xml:space="preserve"> "Maßnahmen-Vorlage" durch Rechtsklick auf den Tabellenreiter und Auswahl von "</t>
    </r>
    <r>
      <rPr>
        <u/>
        <sz val="10"/>
        <color theme="1"/>
        <rFont val="Arial"/>
        <family val="2"/>
      </rPr>
      <t>Verschieben oder kopieren</t>
    </r>
    <r>
      <rPr>
        <sz val="10"/>
        <color theme="1"/>
        <rFont val="Arial"/>
        <family val="2"/>
      </rPr>
      <t>".
Im sich öffnenden Fester wählen Sie bei "Einfügen vor" ganz unten den Punkt "</t>
    </r>
    <r>
      <rPr>
        <u/>
        <sz val="10"/>
        <color theme="1"/>
        <rFont val="Arial"/>
        <family val="2"/>
      </rPr>
      <t>ans Ende stellen</t>
    </r>
    <r>
      <rPr>
        <sz val="10"/>
        <color theme="1"/>
        <rFont val="Arial"/>
        <family val="2"/>
      </rPr>
      <t>", machen einen Haken bei "</t>
    </r>
    <r>
      <rPr>
        <u/>
        <sz val="10"/>
        <color theme="1"/>
        <rFont val="Arial"/>
        <family val="2"/>
      </rPr>
      <t>Kopie erstellen</t>
    </r>
    <r>
      <rPr>
        <sz val="10"/>
        <color theme="1"/>
        <rFont val="Arial"/>
        <family val="2"/>
      </rPr>
      <t xml:space="preserve">" und bestätigen mit OK. </t>
    </r>
    <r>
      <rPr>
        <b/>
        <sz val="10"/>
        <color theme="1"/>
        <rFont val="Arial"/>
        <family val="2"/>
      </rPr>
      <t>Benennen Sie die neue Tabelle von "Maßnahmen-Vorlage (2)" in den gewünschten Namen um</t>
    </r>
    <r>
      <rPr>
        <sz val="10"/>
        <color theme="1"/>
        <rFont val="Arial"/>
        <family val="2"/>
      </rPr>
      <t>, z.B. "Fernwärme ABC".</t>
    </r>
  </si>
  <si>
    <r>
      <t xml:space="preserve">Im zweiten Schritt fügen Sie die neue Maßnahme der Monitoring-Übersicht hinzu, indem Sie die komplette Spalte der "Maßnahmen-Vorlage" (z.B. Spalte K) kopieren und rechts daneben (z.B. als Spalte L) einfügen. In der obersten Zelle der ursprünglichen Vorlagenspalte (im Beispiel Zelle K1) tauschen Sie zwischen den beiden ' nun "Maßnahmen-Vorlage" gegen den Namen der Tabelle der neuen Maßnahme (im Beispiel also "Fernwärme ABC").
Beispiel:
Inhalt der Zelle K1 der Monitoring-Übersicht wird von </t>
    </r>
    <r>
      <rPr>
        <b/>
        <sz val="10"/>
        <color theme="1"/>
        <rFont val="Arial"/>
        <family val="2"/>
      </rPr>
      <t>='Maßnahmen-Vorlage'!$B$1</t>
    </r>
    <r>
      <rPr>
        <sz val="10"/>
        <color theme="1"/>
        <rFont val="Arial"/>
        <family val="2"/>
      </rPr>
      <t xml:space="preserve"> geändert zu </t>
    </r>
    <r>
      <rPr>
        <b/>
        <sz val="10"/>
        <color theme="1"/>
        <rFont val="Arial"/>
        <family val="2"/>
      </rPr>
      <t>='Fernwärme ABC'!$B$1</t>
    </r>
    <r>
      <rPr>
        <sz val="10"/>
        <color theme="1"/>
        <rFont val="Arial"/>
        <family val="2"/>
      </rPr>
      <t xml:space="preserve">
Eine Verlinkung kann durch Rechtsklick auf die Zelle (im Beispiel K1) -&gt; "Link" manuell erfolgen</t>
    </r>
  </si>
  <si>
    <r>
      <t xml:space="preserve">Eine </t>
    </r>
    <r>
      <rPr>
        <b/>
        <u/>
        <sz val="10"/>
        <rFont val="Arial"/>
        <family val="2"/>
      </rPr>
      <t>Umbennenung</t>
    </r>
    <r>
      <rPr>
        <sz val="10"/>
        <color theme="1"/>
        <rFont val="Arial"/>
        <family val="2"/>
      </rPr>
      <t xml:space="preserve"> der Maßnahmen erfolgt stets über den Namen des jeweiligen </t>
    </r>
    <r>
      <rPr>
        <b/>
        <u/>
        <sz val="10"/>
        <rFont val="Arial"/>
        <family val="2"/>
      </rPr>
      <t>Tabellenreiters</t>
    </r>
    <r>
      <rPr>
        <sz val="10"/>
        <color theme="1"/>
        <rFont val="Arial"/>
        <family val="2"/>
      </rPr>
      <t>.</t>
    </r>
  </si>
  <si>
    <r>
      <t xml:space="preserve">Hier gelangen Sie zur </t>
    </r>
    <r>
      <rPr>
        <b/>
        <u/>
        <sz val="11"/>
        <color theme="10"/>
        <rFont val="Arial"/>
        <family val="2"/>
      </rPr>
      <t>Monitoring-Übersicht</t>
    </r>
    <r>
      <rPr>
        <u/>
        <sz val="11"/>
        <color theme="10"/>
        <rFont val="Arial"/>
        <family val="2"/>
      </rPr>
      <t xml:space="preserve"> aller Maßnahmen.</t>
    </r>
  </si>
  <si>
    <t>Es gilt zu beachten, dass es sich nachfolgend um eine unverbindliche Vorlage handelt, die Gemeinden und Städte nutzen können, aber nicht müssen. Aus der Verwendung der Vorlage ergeben sich keine Rechtsansprüche gegenüber dem DStGB und der PD. (Stand: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</si>
</sst>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 &quot;€&quot;_-;\-* #,##0\ &quot;€&quot;_-;_-* &quot;-&quot;??\ &quot;€&quot;_-;_-@_-"/>
    <numFmt numFmtId="165" formatCode="_-* #,##0\ _€_-;\-* #,##0\ _€_-;_-* &quot;-&quot;??\ _€_-;_-@_-"/>
    <numFmt numFmtId="166" formatCode="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u/>
      <sz val="11"/>
      <color theme="10"/>
      <name val="Calibri"/>
      <family val="2"/>
      <scheme val="minor"/>
    </font>
    <font>
      <sz val="12"/>
      <color theme="1"/>
      <name val="Calibri"/>
      <family val="2"/>
      <scheme val="minor"/>
    </font>
    <font>
      <u/>
      <sz val="12"/>
      <color theme="10"/>
      <name val="Calibri"/>
      <family val="2"/>
      <scheme val="minor"/>
    </font>
    <font>
      <sz val="11"/>
      <color theme="1"/>
      <name val="Arial"/>
      <family val="2"/>
    </font>
    <font>
      <sz val="11"/>
      <color theme="0"/>
      <name val="Calibri"/>
      <family val="2"/>
      <scheme val="minor"/>
    </font>
    <font>
      <b/>
      <sz val="12"/>
      <color theme="1"/>
      <name val="Arial"/>
      <family val="2"/>
    </font>
    <font>
      <b/>
      <sz val="11"/>
      <color theme="1"/>
      <name val="Arial"/>
      <family val="2"/>
    </font>
    <font>
      <b/>
      <sz val="11"/>
      <name val="Arial"/>
      <family val="2"/>
    </font>
    <font>
      <b/>
      <sz val="11"/>
      <color theme="0"/>
      <name val="Arial"/>
      <family val="2"/>
    </font>
    <font>
      <sz val="10"/>
      <color theme="1"/>
      <name val="Arial"/>
      <family val="2"/>
    </font>
    <font>
      <sz val="9"/>
      <color theme="1"/>
      <name val="Arial"/>
      <family val="2"/>
    </font>
    <font>
      <sz val="12"/>
      <color theme="1"/>
      <name val="Arial"/>
      <family val="2"/>
    </font>
    <font>
      <i/>
      <sz val="11"/>
      <color theme="1"/>
      <name val="Arial"/>
      <family val="2"/>
    </font>
    <font>
      <sz val="10"/>
      <color rgb="FFFF0000"/>
      <name val="Arial"/>
      <family val="2"/>
    </font>
    <font>
      <b/>
      <sz val="10"/>
      <color theme="1"/>
      <name val="Arial"/>
      <family val="2"/>
    </font>
    <font>
      <u/>
      <sz val="10"/>
      <color theme="1"/>
      <name val="Arial"/>
      <family val="2"/>
    </font>
    <font>
      <sz val="12"/>
      <color rgb="FFFF0000"/>
      <name val="Arial"/>
      <family val="2"/>
    </font>
    <font>
      <b/>
      <u/>
      <sz val="10"/>
      <name val="Arial"/>
      <family val="2"/>
    </font>
    <font>
      <u/>
      <sz val="11"/>
      <color theme="10"/>
      <name val="Arial"/>
      <family val="2"/>
    </font>
    <font>
      <b/>
      <u/>
      <sz val="11"/>
      <color theme="10"/>
      <name val="Arial"/>
      <family val="2"/>
    </font>
    <font>
      <b/>
      <sz val="14"/>
      <color theme="0"/>
      <name val="Arial"/>
      <family val="2"/>
    </font>
  </fonts>
  <fills count="8">
    <fill>
      <patternFill patternType="none"/>
    </fill>
    <fill>
      <patternFill patternType="gray125"/>
    </fill>
    <fill>
      <patternFill patternType="solid">
        <fgColor rgb="FFE4E4E4"/>
        <bgColor indexed="64"/>
      </patternFill>
    </fill>
    <fill>
      <patternFill patternType="solid">
        <fgColor rgb="FFE7E6E6"/>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xf numFmtId="0" fontId="5" fillId="0" borderId="0"/>
    <xf numFmtId="0" fontId="6" fillId="0" borderId="0" applyNumberFormat="0" applyFill="0" applyBorder="0" applyAlignment="0" applyProtection="0"/>
  </cellStyleXfs>
  <cellXfs count="83">
    <xf numFmtId="0" fontId="0" fillId="0" borderId="0" xfId="0"/>
    <xf numFmtId="14" fontId="0" fillId="0" borderId="0" xfId="0" applyNumberFormat="1"/>
    <xf numFmtId="0" fontId="0" fillId="0" borderId="0" xfId="0" applyAlignment="1">
      <alignment wrapText="1"/>
    </xf>
    <xf numFmtId="0" fontId="2" fillId="0" borderId="0" xfId="0" applyFont="1"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9" fontId="0" fillId="0" borderId="0" xfId="1" applyFont="1"/>
    <xf numFmtId="0" fontId="7" fillId="4" borderId="0" xfId="5" applyFont="1" applyFill="1"/>
    <xf numFmtId="0" fontId="5" fillId="0" borderId="0" xfId="0" applyFont="1"/>
    <xf numFmtId="166" fontId="0" fillId="0" borderId="0" xfId="0" applyNumberFormat="1"/>
    <xf numFmtId="0" fontId="8" fillId="0" borderId="0" xfId="0" applyFont="1"/>
    <xf numFmtId="0" fontId="3" fillId="0" borderId="0" xfId="0" applyFont="1"/>
    <xf numFmtId="0" fontId="0" fillId="0" borderId="0" xfId="0" applyFont="1"/>
    <xf numFmtId="0" fontId="9" fillId="6" borderId="1" xfId="0" applyFont="1" applyFill="1" applyBorder="1" applyAlignment="1">
      <alignment vertical="center" wrapText="1"/>
    </xf>
    <xf numFmtId="0" fontId="10" fillId="0" borderId="1" xfId="0" applyFont="1" applyFill="1" applyBorder="1" applyAlignment="1">
      <alignment horizontal="center" vertical="center"/>
    </xf>
    <xf numFmtId="0" fontId="11" fillId="6" borderId="1" xfId="4" applyFont="1" applyFill="1" applyBorder="1" applyAlignment="1">
      <alignment horizontal="center" vertical="center" wrapText="1"/>
    </xf>
    <xf numFmtId="0" fontId="10" fillId="3" borderId="2" xfId="0" applyFont="1" applyFill="1" applyBorder="1" applyAlignment="1">
      <alignment vertical="center" wrapText="1"/>
    </xf>
    <xf numFmtId="166" fontId="7" fillId="0" borderId="1" xfId="0" applyNumberFormat="1" applyFont="1" applyBorder="1" applyAlignment="1">
      <alignment horizontal="center" vertical="center" wrapText="1"/>
    </xf>
    <xf numFmtId="0" fontId="12" fillId="7" borderId="2" xfId="0" applyFont="1" applyFill="1" applyBorder="1" applyAlignment="1">
      <alignment vertical="center" wrapText="1"/>
    </xf>
    <xf numFmtId="0" fontId="10" fillId="7" borderId="2" xfId="0" applyFont="1" applyFill="1" applyBorder="1" applyAlignment="1">
      <alignment vertical="center" wrapText="1"/>
    </xf>
    <xf numFmtId="0" fontId="10" fillId="7" borderId="4" xfId="0" applyFont="1" applyFill="1" applyBorder="1" applyAlignment="1">
      <alignment vertical="center" wrapText="1"/>
    </xf>
    <xf numFmtId="166" fontId="10" fillId="3" borderId="2" xfId="0" applyNumberFormat="1" applyFont="1" applyFill="1" applyBorder="1" applyAlignment="1">
      <alignment vertical="center" wrapText="1"/>
    </xf>
    <xf numFmtId="166" fontId="10" fillId="2" borderId="2" xfId="0" applyNumberFormat="1" applyFont="1" applyFill="1" applyBorder="1" applyAlignment="1">
      <alignment vertical="center" wrapText="1"/>
    </xf>
    <xf numFmtId="166" fontId="12" fillId="7" borderId="2" xfId="0" applyNumberFormat="1" applyFont="1" applyFill="1" applyBorder="1" applyAlignment="1">
      <alignment vertical="center" wrapText="1"/>
    </xf>
    <xf numFmtId="166" fontId="10" fillId="7" borderId="2" xfId="0" applyNumberFormat="1" applyFont="1" applyFill="1" applyBorder="1" applyAlignment="1">
      <alignment vertical="center" wrapText="1"/>
    </xf>
    <xf numFmtId="166" fontId="10" fillId="7" borderId="4" xfId="0" applyNumberFormat="1" applyFont="1" applyFill="1" applyBorder="1" applyAlignment="1">
      <alignment vertical="center" wrapText="1"/>
    </xf>
    <xf numFmtId="166" fontId="10" fillId="2" borderId="2" xfId="0" applyNumberFormat="1" applyFont="1" applyFill="1" applyBorder="1" applyAlignment="1">
      <alignment horizontal="left" vertical="center" wrapText="1"/>
    </xf>
    <xf numFmtId="0" fontId="10" fillId="2" borderId="2" xfId="0" applyFont="1" applyFill="1" applyBorder="1" applyAlignment="1">
      <alignment vertical="center" wrapText="1"/>
    </xf>
    <xf numFmtId="0" fontId="7" fillId="0" borderId="1" xfId="0" applyFont="1" applyBorder="1" applyAlignment="1">
      <alignment horizontal="center" vertical="center" wrapText="1"/>
    </xf>
    <xf numFmtId="14" fontId="10" fillId="2" borderId="2" xfId="0" applyNumberFormat="1" applyFont="1" applyFill="1" applyBorder="1" applyAlignment="1">
      <alignment horizontal="left" vertical="center" wrapText="1"/>
    </xf>
    <xf numFmtId="14" fontId="7" fillId="0" borderId="1" xfId="0" applyNumberFormat="1" applyFont="1" applyBorder="1" applyAlignment="1">
      <alignment horizontal="center" vertical="center" wrapText="1"/>
    </xf>
    <xf numFmtId="0" fontId="10" fillId="2" borderId="2" xfId="0" applyFont="1" applyFill="1" applyBorder="1" applyAlignment="1">
      <alignment horizontal="left" vertical="center" wrapText="1"/>
    </xf>
    <xf numFmtId="9" fontId="10" fillId="2" borderId="2" xfId="1" applyFont="1" applyFill="1" applyBorder="1" applyAlignment="1">
      <alignment horizontal="left" vertical="center" wrapText="1"/>
    </xf>
    <xf numFmtId="9" fontId="7" fillId="0" borderId="1" xfId="1" applyFont="1" applyBorder="1" applyAlignment="1">
      <alignment horizontal="center" vertical="center" wrapText="1"/>
    </xf>
    <xf numFmtId="164" fontId="7" fillId="0" borderId="1" xfId="3" applyNumberFormat="1" applyFont="1" applyBorder="1" applyAlignment="1">
      <alignment horizontal="center" vertical="center" wrapText="1"/>
    </xf>
    <xf numFmtId="0" fontId="10" fillId="7" borderId="1" xfId="0" applyFont="1" applyFill="1" applyBorder="1" applyAlignment="1">
      <alignment vertical="center" wrapText="1"/>
    </xf>
    <xf numFmtId="166" fontId="7" fillId="0" borderId="1" xfId="0" applyNumberFormat="1" applyFont="1" applyBorder="1" applyAlignment="1">
      <alignment horizontal="center" vertical="top" wrapText="1"/>
    </xf>
    <xf numFmtId="0" fontId="15" fillId="4" borderId="0" xfId="5" applyFont="1" applyFill="1"/>
    <xf numFmtId="0" fontId="9" fillId="4" borderId="0" xfId="5" applyFont="1" applyFill="1"/>
    <xf numFmtId="0" fontId="16" fillId="4" borderId="0" xfId="5" applyFont="1" applyFill="1" applyAlignment="1">
      <alignment wrapText="1"/>
    </xf>
    <xf numFmtId="0" fontId="13" fillId="4" borderId="0" xfId="5" applyFont="1" applyFill="1"/>
    <xf numFmtId="0" fontId="7" fillId="4" borderId="0" xfId="5" applyFont="1" applyFill="1" applyAlignment="1">
      <alignment wrapText="1"/>
    </xf>
    <xf numFmtId="0" fontId="17" fillId="4" borderId="0" xfId="5" applyFont="1" applyFill="1"/>
    <xf numFmtId="0" fontId="10" fillId="4" borderId="0" xfId="5" applyFont="1" applyFill="1" applyAlignment="1">
      <alignment wrapText="1"/>
    </xf>
    <xf numFmtId="0" fontId="7" fillId="5" borderId="0" xfId="5" applyFont="1" applyFill="1"/>
    <xf numFmtId="0" fontId="13" fillId="5" borderId="0" xfId="5" applyFont="1" applyFill="1" applyAlignment="1">
      <alignment wrapText="1"/>
    </xf>
    <xf numFmtId="0" fontId="20" fillId="4" borderId="0" xfId="5" applyFont="1" applyFill="1" applyAlignment="1">
      <alignment vertical="center"/>
    </xf>
    <xf numFmtId="0" fontId="13" fillId="5" borderId="0" xfId="5" applyFont="1" applyFill="1" applyAlignment="1">
      <alignment vertical="center" wrapText="1"/>
    </xf>
    <xf numFmtId="0" fontId="22" fillId="4" borderId="0" xfId="4" applyFont="1" applyFill="1" applyAlignment="1"/>
    <xf numFmtId="0" fontId="20" fillId="4" borderId="0" xfId="5" applyFont="1" applyFill="1"/>
    <xf numFmtId="0" fontId="14" fillId="4" borderId="0" xfId="5" applyFont="1" applyFill="1" applyAlignment="1">
      <alignment horizontal="right" vertical="top" wrapText="1"/>
    </xf>
    <xf numFmtId="0" fontId="12" fillId="7" borderId="1" xfId="0" applyFont="1" applyFill="1" applyBorder="1" applyAlignment="1" applyProtection="1">
      <alignment vertical="center" wrapText="1"/>
      <protection locked="0"/>
    </xf>
    <xf numFmtId="0" fontId="24" fillId="7" borderId="0" xfId="0" applyFont="1" applyFill="1" applyAlignment="1" applyProtection="1">
      <alignment horizontal="center" vertical="center"/>
      <protection locked="0"/>
    </xf>
    <xf numFmtId="0" fontId="7" fillId="7" borderId="0" xfId="0" applyFont="1" applyFill="1" applyProtection="1">
      <protection locked="0"/>
    </xf>
    <xf numFmtId="0" fontId="10" fillId="3" borderId="1" xfId="0" applyFont="1" applyFill="1" applyBorder="1" applyAlignment="1" applyProtection="1">
      <alignment vertical="center" wrapText="1"/>
      <protection locked="0"/>
    </xf>
    <xf numFmtId="0" fontId="7" fillId="7" borderId="0" xfId="0" applyFont="1" applyFill="1" applyAlignment="1" applyProtection="1">
      <alignment horizontal="left" vertical="center" wrapText="1"/>
      <protection locked="0"/>
    </xf>
    <xf numFmtId="0" fontId="7" fillId="0" borderId="3" xfId="0" applyFont="1" applyBorder="1" applyAlignment="1" applyProtection="1">
      <alignment horizontal="center" vertical="center"/>
      <protection locked="0"/>
    </xf>
    <xf numFmtId="0" fontId="7" fillId="0" borderId="0" xfId="0" applyFont="1" applyProtection="1">
      <protection locked="0"/>
    </xf>
    <xf numFmtId="0" fontId="10" fillId="2" borderId="1" xfId="0" applyFont="1" applyFill="1" applyBorder="1" applyAlignment="1" applyProtection="1">
      <alignment vertical="center" wrapText="1"/>
      <protection locked="0"/>
    </xf>
    <xf numFmtId="0" fontId="7" fillId="7" borderId="0" xfId="0" applyFont="1" applyFill="1" applyAlignment="1" applyProtection="1">
      <alignment horizontal="center" vertical="center"/>
      <protection locked="0"/>
    </xf>
    <xf numFmtId="0" fontId="10" fillId="2" borderId="1" xfId="0" applyFont="1" applyFill="1" applyBorder="1" applyAlignment="1" applyProtection="1">
      <alignment horizontal="left" vertical="center" wrapText="1"/>
      <protection locked="0"/>
    </xf>
    <xf numFmtId="0" fontId="7" fillId="2" borderId="0" xfId="0" applyFont="1" applyFill="1" applyAlignment="1">
      <alignment horizontal="center" vertical="center"/>
    </xf>
    <xf numFmtId="0" fontId="7" fillId="2" borderId="0" xfId="0" applyFont="1" applyFill="1" applyProtection="1">
      <protection locked="0"/>
    </xf>
    <xf numFmtId="0" fontId="7" fillId="2" borderId="3"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14" fontId="10" fillId="2" borderId="1" xfId="0" applyNumberFormat="1" applyFont="1" applyFill="1" applyBorder="1" applyAlignment="1" applyProtection="1">
      <alignment horizontal="left" vertical="center" wrapText="1"/>
      <protection locked="0"/>
    </xf>
    <xf numFmtId="14" fontId="7" fillId="0" borderId="3" xfId="0" applyNumberFormat="1" applyFont="1" applyBorder="1" applyAlignment="1" applyProtection="1">
      <alignment horizontal="center" vertical="center"/>
      <protection locked="0"/>
    </xf>
    <xf numFmtId="14" fontId="7" fillId="0" borderId="1" xfId="0" applyNumberFormat="1"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14" fontId="7" fillId="0" borderId="3" xfId="0" applyNumberFormat="1" applyFont="1" applyBorder="1" applyAlignment="1" applyProtection="1">
      <alignment horizontal="center" vertical="center" wrapText="1"/>
      <protection locked="0"/>
    </xf>
    <xf numFmtId="14" fontId="7" fillId="0" borderId="1" xfId="0" applyNumberFormat="1"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9" fontId="10" fillId="2" borderId="1" xfId="1" applyFont="1" applyFill="1" applyBorder="1" applyAlignment="1" applyProtection="1">
      <alignment horizontal="left" vertical="center" wrapText="1"/>
      <protection locked="0"/>
    </xf>
    <xf numFmtId="9" fontId="7" fillId="0" borderId="3" xfId="1" applyFont="1" applyBorder="1" applyAlignment="1" applyProtection="1">
      <alignment horizontal="center" vertical="center"/>
      <protection locked="0"/>
    </xf>
    <xf numFmtId="9" fontId="7" fillId="0" borderId="1" xfId="1" applyFont="1" applyBorder="1" applyAlignment="1" applyProtection="1">
      <alignment horizontal="center" vertical="center"/>
      <protection locked="0"/>
    </xf>
    <xf numFmtId="0" fontId="7" fillId="7" borderId="0" xfId="0" applyFont="1" applyFill="1" applyAlignment="1" applyProtection="1">
      <alignment horizontal="center"/>
      <protection locked="0"/>
    </xf>
    <xf numFmtId="165" fontId="7" fillId="0" borderId="3" xfId="2" applyNumberFormat="1" applyFont="1" applyBorder="1" applyAlignment="1" applyProtection="1">
      <alignment horizontal="center" vertical="center"/>
      <protection locked="0"/>
    </xf>
    <xf numFmtId="165" fontId="7" fillId="0" borderId="1" xfId="2" applyNumberFormat="1" applyFont="1" applyBorder="1" applyAlignment="1" applyProtection="1">
      <alignment horizontal="center" vertical="center"/>
      <protection locked="0"/>
    </xf>
    <xf numFmtId="164" fontId="7" fillId="0" borderId="3" xfId="3" applyNumberFormat="1" applyFont="1" applyBorder="1" applyAlignment="1" applyProtection="1">
      <alignment horizontal="center" vertical="center"/>
      <protection locked="0"/>
    </xf>
    <xf numFmtId="164" fontId="7" fillId="0" borderId="1" xfId="3" applyNumberFormat="1" applyFont="1" applyBorder="1" applyAlignment="1" applyProtection="1">
      <alignment horizontal="center" vertical="center"/>
      <protection locked="0"/>
    </xf>
    <xf numFmtId="0" fontId="7" fillId="2" borderId="0" xfId="0" applyFont="1" applyFill="1" applyAlignment="1" applyProtection="1">
      <alignment horizontal="center" vertical="center"/>
    </xf>
    <xf numFmtId="0" fontId="7" fillId="0" borderId="0" xfId="0" applyFont="1" applyAlignment="1" applyProtection="1">
      <alignment horizontal="left" vertical="center" wrapText="1"/>
      <protection locked="0"/>
    </xf>
  </cellXfs>
  <cellStyles count="7">
    <cellStyle name="Komma" xfId="2" builtinId="3"/>
    <cellStyle name="Link" xfId="4" builtinId="8"/>
    <cellStyle name="Link 2" xfId="6" xr:uid="{00000000-0005-0000-0000-000002000000}"/>
    <cellStyle name="Prozent" xfId="1" builtinId="5"/>
    <cellStyle name="Standard" xfId="0" builtinId="0"/>
    <cellStyle name="Standard 2" xfId="5" xr:uid="{00000000-0005-0000-0000-000005000000}"/>
    <cellStyle name="Währung" xfId="3" builtinId="4"/>
  </cellStyles>
  <dxfs count="225">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
      <font>
        <strike val="0"/>
        <color theme="9"/>
      </font>
    </dxf>
    <dxf>
      <font>
        <color theme="7"/>
      </font>
    </dxf>
    <dxf>
      <font>
        <color rgb="FFC00000"/>
      </font>
    </dxf>
  </dxfs>
  <tableStyles count="0" defaultTableStyle="TableStyleMedium2" defaultPivotStyle="PivotStyleLight16"/>
  <colors>
    <mruColors>
      <color rgb="FF03878A"/>
      <color rgb="FFAAB414"/>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619125</xdr:colOff>
      <xdr:row>20</xdr:row>
      <xdr:rowOff>163516</xdr:rowOff>
    </xdr:from>
    <xdr:to>
      <xdr:col>2</xdr:col>
      <xdr:colOff>4350</xdr:colOff>
      <xdr:row>22</xdr:row>
      <xdr:rowOff>49216</xdr:rowOff>
    </xdr:to>
    <xdr:sp macro="" textlink="">
      <xdr:nvSpPr>
        <xdr:cNvPr id="2" name="Chevron 1">
          <a:extLst>
            <a:ext uri="{FF2B5EF4-FFF2-40B4-BE49-F238E27FC236}">
              <a16:creationId xmlns:a16="http://schemas.microsoft.com/office/drawing/2014/main" id="{10CC9508-8E2C-4768-B504-B8C1D3B9AFE8}"/>
            </a:ext>
          </a:extLst>
        </xdr:cNvPr>
        <xdr:cNvSpPr/>
      </xdr:nvSpPr>
      <xdr:spPr>
        <a:xfrm>
          <a:off x="619125" y="6497641"/>
          <a:ext cx="252000" cy="285750"/>
        </a:xfrm>
        <a:prstGeom prst="chevr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twoCellAnchor>
    <xdr:from>
      <xdr:col>0</xdr:col>
      <xdr:colOff>609601</xdr:colOff>
      <xdr:row>23</xdr:row>
      <xdr:rowOff>0</xdr:rowOff>
    </xdr:from>
    <xdr:to>
      <xdr:col>1</xdr:col>
      <xdr:colOff>213901</xdr:colOff>
      <xdr:row>24</xdr:row>
      <xdr:rowOff>74615</xdr:rowOff>
    </xdr:to>
    <xdr:sp macro="" textlink="">
      <xdr:nvSpPr>
        <xdr:cNvPr id="5" name="Chevron 2">
          <a:extLst>
            <a:ext uri="{FF2B5EF4-FFF2-40B4-BE49-F238E27FC236}">
              <a16:creationId xmlns:a16="http://schemas.microsoft.com/office/drawing/2014/main" id="{9F0D728A-1AAF-4EC8-8B0B-F319780B479B}"/>
            </a:ext>
          </a:extLst>
        </xdr:cNvPr>
        <xdr:cNvSpPr/>
      </xdr:nvSpPr>
      <xdr:spPr>
        <a:xfrm>
          <a:off x="609601" y="7326316"/>
          <a:ext cx="252000" cy="282574"/>
        </a:xfrm>
        <a:prstGeom prst="chevron">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7"/>
  <sheetViews>
    <sheetView topLeftCell="A7" zoomScale="130" zoomScaleNormal="130" workbookViewId="0">
      <selection activeCell="C16" sqref="C16"/>
    </sheetView>
  </sheetViews>
  <sheetFormatPr baseColWidth="10" defaultColWidth="11.28515625" defaultRowHeight="15" x14ac:dyDescent="0.2"/>
  <cols>
    <col min="1" max="1" width="9" style="37" customWidth="1"/>
    <col min="2" max="2" width="3" style="37" customWidth="1"/>
    <col min="3" max="3" width="128.7109375" style="37" customWidth="1"/>
    <col min="4" max="4" width="11.28515625" style="37"/>
    <col min="5" max="5" width="14" style="37" customWidth="1"/>
    <col min="6" max="16384" width="11.28515625" style="37"/>
  </cols>
  <sheetData>
    <row r="1" spans="2:7" ht="15.75" x14ac:dyDescent="0.25">
      <c r="C1" s="38" t="s">
        <v>88</v>
      </c>
    </row>
    <row r="2" spans="2:7" ht="18.399999999999999" customHeight="1" x14ac:dyDescent="0.2"/>
    <row r="3" spans="2:7" ht="15.75" x14ac:dyDescent="0.25">
      <c r="C3" s="38" t="s">
        <v>0</v>
      </c>
      <c r="D3" s="38"/>
    </row>
    <row r="4" spans="2:7" ht="15.75" x14ac:dyDescent="0.25">
      <c r="C4" s="38"/>
      <c r="D4" s="38"/>
    </row>
    <row r="5" spans="2:7" ht="42.75" x14ac:dyDescent="0.2">
      <c r="C5" s="39" t="s">
        <v>99</v>
      </c>
      <c r="D5" s="40"/>
    </row>
    <row r="6" spans="2:7" x14ac:dyDescent="0.2">
      <c r="C6" s="41"/>
      <c r="D6" s="40"/>
      <c r="G6" s="42"/>
    </row>
    <row r="7" spans="2:7" ht="28.5" x14ac:dyDescent="0.2">
      <c r="C7" s="41" t="s">
        <v>83</v>
      </c>
      <c r="D7" s="7"/>
      <c r="G7" s="42"/>
    </row>
    <row r="8" spans="2:7" ht="42.75" x14ac:dyDescent="0.2">
      <c r="B8" s="42"/>
      <c r="C8" s="41" t="s">
        <v>82</v>
      </c>
      <c r="G8" s="42"/>
    </row>
    <row r="9" spans="2:7" x14ac:dyDescent="0.2">
      <c r="B9" s="40"/>
      <c r="C9" s="41"/>
      <c r="G9" s="42"/>
    </row>
    <row r="10" spans="2:7" ht="15.75" x14ac:dyDescent="0.25">
      <c r="C10" s="43" t="s">
        <v>1</v>
      </c>
    </row>
    <row r="11" spans="2:7" ht="42.75" x14ac:dyDescent="0.2">
      <c r="B11" s="40"/>
      <c r="C11" s="41" t="s">
        <v>87</v>
      </c>
    </row>
    <row r="12" spans="2:7" ht="28.5" x14ac:dyDescent="0.2">
      <c r="B12" s="40"/>
      <c r="C12" s="41" t="s">
        <v>2</v>
      </c>
    </row>
    <row r="13" spans="2:7" x14ac:dyDescent="0.2">
      <c r="C13" s="41" t="s">
        <v>3</v>
      </c>
    </row>
    <row r="14" spans="2:7" x14ac:dyDescent="0.2">
      <c r="C14" s="7"/>
    </row>
    <row r="15" spans="2:7" ht="15.75" x14ac:dyDescent="0.25">
      <c r="C15" s="44" t="s">
        <v>94</v>
      </c>
    </row>
    <row r="16" spans="2:7" ht="51" x14ac:dyDescent="0.2">
      <c r="C16" s="45" t="s">
        <v>95</v>
      </c>
      <c r="D16" s="46"/>
    </row>
    <row r="17" spans="2:4" ht="9" customHeight="1" x14ac:dyDescent="0.2">
      <c r="C17" s="45"/>
    </row>
    <row r="18" spans="2:4" ht="102" x14ac:dyDescent="0.2">
      <c r="C18" s="45" t="s">
        <v>96</v>
      </c>
      <c r="D18" s="46"/>
    </row>
    <row r="19" spans="2:4" x14ac:dyDescent="0.2">
      <c r="C19" s="7"/>
    </row>
    <row r="20" spans="2:4" ht="21.75" customHeight="1" x14ac:dyDescent="0.2">
      <c r="C20" s="47" t="s">
        <v>97</v>
      </c>
    </row>
    <row r="21" spans="2:4" x14ac:dyDescent="0.2">
      <c r="B21" s="40"/>
      <c r="C21" s="7"/>
    </row>
    <row r="22" spans="2:4" ht="15.75" x14ac:dyDescent="0.25">
      <c r="C22" s="48" t="s">
        <v>98</v>
      </c>
      <c r="D22" s="49"/>
    </row>
    <row r="23" spans="2:4" ht="27" customHeight="1" x14ac:dyDescent="0.2">
      <c r="C23" s="37" t="s">
        <v>85</v>
      </c>
    </row>
    <row r="24" spans="2:4" x14ac:dyDescent="0.2">
      <c r="C24" s="48" t="s">
        <v>86</v>
      </c>
      <c r="D24" s="49"/>
    </row>
    <row r="25" spans="2:4" x14ac:dyDescent="0.2">
      <c r="C25" s="7"/>
    </row>
    <row r="26" spans="2:4" ht="15.75" customHeight="1" x14ac:dyDescent="0.2">
      <c r="B26" s="7"/>
      <c r="C26" s="7"/>
    </row>
    <row r="27" spans="2:4" ht="24" x14ac:dyDescent="0.2">
      <c r="C27" s="50" t="s">
        <v>84</v>
      </c>
    </row>
  </sheetData>
  <hyperlinks>
    <hyperlink ref="C22" location="Akteurstabelle!A1" display="Klicken Sie hier, um zur Akteurstabelle zu kommen" xr:uid="{00000000-0004-0000-0000-000000000000}"/>
    <hyperlink ref="C22" location="'Monitoring-Übersicht'!A1" display="Klicken Sie hier, um zur Übersicht aller Maßnahmen zu kommen." xr:uid="{00000000-0004-0000-0000-000001000000}"/>
    <hyperlink ref="C24" location="'Schritte Stakeholderanalyse'!A1" display="Klicken Sie hier, um zu den Schritten der Stakeholderanalyse zu kommen" xr:uid="{00000000-0004-0000-0000-000002000000}"/>
    <hyperlink ref="C24" location="'Vorlage für weitere Maßnahmen'!A1" display="Hier gelangen Sie zur Maßnahmenvorlage." xr:uid="{00000000-0004-0000-0000-000003000000}"/>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M8</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3DD46A1A-445A-40A6-A539-1E62387B84F9}">
            <xm:f>'Monitoring-Übersicht'!$A$50</xm:f>
            <x14:dxf>
              <font>
                <color rgb="FFC00000"/>
              </font>
            </x14:dxf>
          </x14:cfRule>
          <x14:cfRule type="cellIs" priority="8" operator="equal" id="{7CE2C045-BD9F-450E-B269-E4D4E52B3764}">
            <xm:f>'Monitoring-Übersicht'!$A$49</xm:f>
            <x14:dxf>
              <font>
                <color theme="7"/>
              </font>
            </x14:dxf>
          </x14:cfRule>
          <x14:cfRule type="cellIs" priority="9" operator="equal" id="{4309E1D1-B670-41F5-956B-906CBCD07010}">
            <xm:f>'Monitoring-Übersicht'!$A$48</xm:f>
            <x14:dxf>
              <font>
                <strike val="0"/>
                <color theme="9"/>
              </font>
            </x14:dxf>
          </x14:cfRule>
          <xm:sqref>B13</xm:sqref>
        </x14:conditionalFormatting>
        <x14:conditionalFormatting xmlns:xm="http://schemas.microsoft.com/office/excel/2006/main">
          <x14:cfRule type="cellIs" priority="4" operator="equal" id="{C0440852-E917-4464-A5F1-ED2B2516D94E}">
            <xm:f>'Monitoring-Übersicht'!$A$50</xm:f>
            <x14:dxf>
              <font>
                <color rgb="FFC00000"/>
              </font>
            </x14:dxf>
          </x14:cfRule>
          <x14:cfRule type="cellIs" priority="5" operator="equal" id="{7DAC09C9-7AC3-4945-9AFA-94D84E978ED2}">
            <xm:f>'Monitoring-Übersicht'!$A$49</xm:f>
            <x14:dxf>
              <font>
                <color theme="7"/>
              </font>
            </x14:dxf>
          </x14:cfRule>
          <x14:cfRule type="cellIs" priority="6" operator="equal" id="{796F3562-B2D8-47E5-9BA0-B6A6DEB86338}">
            <xm:f>'Monitoring-Übersicht'!$A$48</xm:f>
            <x14:dxf>
              <font>
                <strike val="0"/>
                <color theme="9"/>
              </font>
            </x14:dxf>
          </x14:cfRule>
          <xm:sqref>C13</xm:sqref>
        </x14:conditionalFormatting>
        <x14:conditionalFormatting xmlns:xm="http://schemas.microsoft.com/office/excel/2006/main">
          <x14:cfRule type="cellIs" priority="1" operator="equal" id="{BAF8CB91-03AE-4276-AEA8-73216B112492}">
            <xm:f>'Monitoring-Übersicht'!$A$50</xm:f>
            <x14:dxf>
              <font>
                <color rgb="FFC00000"/>
              </font>
            </x14:dxf>
          </x14:cfRule>
          <x14:cfRule type="cellIs" priority="2" operator="equal" id="{2A4D09C4-8009-484B-9BCC-15B4DE05EAE0}">
            <xm:f>'Monitoring-Übersicht'!$A$49</xm:f>
            <x14:dxf>
              <font>
                <color theme="7"/>
              </font>
            </x14:dxf>
          </x14:cfRule>
          <x14:cfRule type="cellIs" priority="3" operator="equal" id="{9BC1814F-AB44-4841-B98A-F71DEDFE8429}">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'Monitoring-Übersicht'!$A$48:$A$51</xm:f>
          </x14:formula1>
          <xm:sqref>B13:U13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M9</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2D4332D7-5E50-4344-9228-A3A71FA9669E}">
            <xm:f>'Monitoring-Übersicht'!$A$50</xm:f>
            <x14:dxf>
              <font>
                <color rgb="FFC00000"/>
              </font>
            </x14:dxf>
          </x14:cfRule>
          <x14:cfRule type="cellIs" priority="8" operator="equal" id="{844183DC-CE3B-4166-930C-5251CBC434A4}">
            <xm:f>'Monitoring-Übersicht'!$A$49</xm:f>
            <x14:dxf>
              <font>
                <color theme="7"/>
              </font>
            </x14:dxf>
          </x14:cfRule>
          <x14:cfRule type="cellIs" priority="9" operator="equal" id="{2C71E26F-2023-4273-B7DB-F72276057D73}">
            <xm:f>'Monitoring-Übersicht'!$A$48</xm:f>
            <x14:dxf>
              <font>
                <strike val="0"/>
                <color theme="9"/>
              </font>
            </x14:dxf>
          </x14:cfRule>
          <xm:sqref>B13</xm:sqref>
        </x14:conditionalFormatting>
        <x14:conditionalFormatting xmlns:xm="http://schemas.microsoft.com/office/excel/2006/main">
          <x14:cfRule type="cellIs" priority="4" operator="equal" id="{919F7244-6088-43B7-8C43-92E65D46BE8A}">
            <xm:f>'Monitoring-Übersicht'!$A$50</xm:f>
            <x14:dxf>
              <font>
                <color rgb="FFC00000"/>
              </font>
            </x14:dxf>
          </x14:cfRule>
          <x14:cfRule type="cellIs" priority="5" operator="equal" id="{02D248F3-81A9-4119-AFEC-7368D0AD9E31}">
            <xm:f>'Monitoring-Übersicht'!$A$49</xm:f>
            <x14:dxf>
              <font>
                <color theme="7"/>
              </font>
            </x14:dxf>
          </x14:cfRule>
          <x14:cfRule type="cellIs" priority="6" operator="equal" id="{647701CB-DCAF-422C-9D52-F8BB6B3DBB79}">
            <xm:f>'Monitoring-Übersicht'!$A$48</xm:f>
            <x14:dxf>
              <font>
                <strike val="0"/>
                <color theme="9"/>
              </font>
            </x14:dxf>
          </x14:cfRule>
          <xm:sqref>C13</xm:sqref>
        </x14:conditionalFormatting>
        <x14:conditionalFormatting xmlns:xm="http://schemas.microsoft.com/office/excel/2006/main">
          <x14:cfRule type="cellIs" priority="1" operator="equal" id="{DF091BB5-DCA1-465F-A45A-5E38A88DC9D8}">
            <xm:f>'Monitoring-Übersicht'!$A$50</xm:f>
            <x14:dxf>
              <font>
                <color rgb="FFC00000"/>
              </font>
            </x14:dxf>
          </x14:cfRule>
          <x14:cfRule type="cellIs" priority="2" operator="equal" id="{4CE8A9A1-8E01-4621-98AB-68BCA4EFFBA7}">
            <xm:f>'Monitoring-Übersicht'!$A$49</xm:f>
            <x14:dxf>
              <font>
                <color theme="7"/>
              </font>
            </x14:dxf>
          </x14:cfRule>
          <x14:cfRule type="cellIs" priority="3" operator="equal" id="{8DEA02E5-EEA3-41B7-A49C-CB48324185EE}">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'Monitoring-Übersicht'!$A$48:$A$51</xm:f>
          </x14:formula1>
          <xm:sqref>B13:U13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M10</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1E8E14F8-9EFA-42E1-A104-FDB99B984CEA}">
            <xm:f>'Monitoring-Übersicht'!$A$50</xm:f>
            <x14:dxf>
              <font>
                <color rgb="FFC00000"/>
              </font>
            </x14:dxf>
          </x14:cfRule>
          <x14:cfRule type="cellIs" priority="8" operator="equal" id="{A304913F-07D4-435D-8FAD-56BDCA36C04B}">
            <xm:f>'Monitoring-Übersicht'!$A$49</xm:f>
            <x14:dxf>
              <font>
                <color theme="7"/>
              </font>
            </x14:dxf>
          </x14:cfRule>
          <x14:cfRule type="cellIs" priority="9" operator="equal" id="{AF3A6620-67B1-44D0-96CD-C0B60B36B385}">
            <xm:f>'Monitoring-Übersicht'!$A$48</xm:f>
            <x14:dxf>
              <font>
                <strike val="0"/>
                <color theme="9"/>
              </font>
            </x14:dxf>
          </x14:cfRule>
          <xm:sqref>B13</xm:sqref>
        </x14:conditionalFormatting>
        <x14:conditionalFormatting xmlns:xm="http://schemas.microsoft.com/office/excel/2006/main">
          <x14:cfRule type="cellIs" priority="4" operator="equal" id="{D0AAB8B5-7C5E-4053-AD5F-2CCEBE83A791}">
            <xm:f>'Monitoring-Übersicht'!$A$50</xm:f>
            <x14:dxf>
              <font>
                <color rgb="FFC00000"/>
              </font>
            </x14:dxf>
          </x14:cfRule>
          <x14:cfRule type="cellIs" priority="5" operator="equal" id="{A4326233-38B1-4247-9291-4316BCDBEC4A}">
            <xm:f>'Monitoring-Übersicht'!$A$49</xm:f>
            <x14:dxf>
              <font>
                <color theme="7"/>
              </font>
            </x14:dxf>
          </x14:cfRule>
          <x14:cfRule type="cellIs" priority="6" operator="equal" id="{87B3B91A-66A4-4E8B-AA91-3A5BE01FED3C}">
            <xm:f>'Monitoring-Übersicht'!$A$48</xm:f>
            <x14:dxf>
              <font>
                <strike val="0"/>
                <color theme="9"/>
              </font>
            </x14:dxf>
          </x14:cfRule>
          <xm:sqref>C13</xm:sqref>
        </x14:conditionalFormatting>
        <x14:conditionalFormatting xmlns:xm="http://schemas.microsoft.com/office/excel/2006/main">
          <x14:cfRule type="cellIs" priority="1" operator="equal" id="{FB0971CA-A92B-4BA6-8F06-5F9335533A01}">
            <xm:f>'Monitoring-Übersicht'!$A$50</xm:f>
            <x14:dxf>
              <font>
                <color rgb="FFC00000"/>
              </font>
            </x14:dxf>
          </x14:cfRule>
          <x14:cfRule type="cellIs" priority="2" operator="equal" id="{AD900B16-09C2-4251-B37D-70F519AE3EED}">
            <xm:f>'Monitoring-Übersicht'!$A$49</xm:f>
            <x14:dxf>
              <font>
                <color theme="7"/>
              </font>
            </x14:dxf>
          </x14:cfRule>
          <x14:cfRule type="cellIs" priority="3" operator="equal" id="{EF1C42F0-8CB4-4267-8B6E-5043ACADEB19}">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'Monitoring-Übersicht'!$A$48:$A$51</xm:f>
          </x14:formula1>
          <xm:sqref>B13:U13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M11</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934A5A35-E3C6-4CED-B20B-044E3E33A81B}">
            <xm:f>'Monitoring-Übersicht'!$A$50</xm:f>
            <x14:dxf>
              <font>
                <color rgb="FFC00000"/>
              </font>
            </x14:dxf>
          </x14:cfRule>
          <x14:cfRule type="cellIs" priority="8" operator="equal" id="{834C52C2-B0C0-46EE-B722-D28E309AD6BA}">
            <xm:f>'Monitoring-Übersicht'!$A$49</xm:f>
            <x14:dxf>
              <font>
                <color theme="7"/>
              </font>
            </x14:dxf>
          </x14:cfRule>
          <x14:cfRule type="cellIs" priority="9" operator="equal" id="{B3A5A41D-4875-40F2-872D-5F14A72BCC98}">
            <xm:f>'Monitoring-Übersicht'!$A$48</xm:f>
            <x14:dxf>
              <font>
                <strike val="0"/>
                <color theme="9"/>
              </font>
            </x14:dxf>
          </x14:cfRule>
          <xm:sqref>B13</xm:sqref>
        </x14:conditionalFormatting>
        <x14:conditionalFormatting xmlns:xm="http://schemas.microsoft.com/office/excel/2006/main">
          <x14:cfRule type="cellIs" priority="4" operator="equal" id="{B062C0E7-E6D9-46FE-AC1C-C4F2B12F4B23}">
            <xm:f>'Monitoring-Übersicht'!$A$50</xm:f>
            <x14:dxf>
              <font>
                <color rgb="FFC00000"/>
              </font>
            </x14:dxf>
          </x14:cfRule>
          <x14:cfRule type="cellIs" priority="5" operator="equal" id="{4026CE7D-3553-44B2-9D09-23A258864C2A}">
            <xm:f>'Monitoring-Übersicht'!$A$49</xm:f>
            <x14:dxf>
              <font>
                <color theme="7"/>
              </font>
            </x14:dxf>
          </x14:cfRule>
          <x14:cfRule type="cellIs" priority="6" operator="equal" id="{8AD57FA3-A6EA-4EA7-AD67-D04668C1AB72}">
            <xm:f>'Monitoring-Übersicht'!$A$48</xm:f>
            <x14:dxf>
              <font>
                <strike val="0"/>
                <color theme="9"/>
              </font>
            </x14:dxf>
          </x14:cfRule>
          <xm:sqref>C13</xm:sqref>
        </x14:conditionalFormatting>
        <x14:conditionalFormatting xmlns:xm="http://schemas.microsoft.com/office/excel/2006/main">
          <x14:cfRule type="cellIs" priority="1" operator="equal" id="{0CC65CEB-025C-4772-B2EF-EF8F1DA52023}">
            <xm:f>'Monitoring-Übersicht'!$A$50</xm:f>
            <x14:dxf>
              <font>
                <color rgb="FFC00000"/>
              </font>
            </x14:dxf>
          </x14:cfRule>
          <x14:cfRule type="cellIs" priority="2" operator="equal" id="{F1DE5FDD-DEE7-4324-A7D8-2B88007536D0}">
            <xm:f>'Monitoring-Übersicht'!$A$49</xm:f>
            <x14:dxf>
              <font>
                <color theme="7"/>
              </font>
            </x14:dxf>
          </x14:cfRule>
          <x14:cfRule type="cellIs" priority="3" operator="equal" id="{FECBA1C1-0605-4213-AF80-457C763C0B7E}">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'Monitoring-Übersicht'!$A$48:$A$51</xm:f>
          </x14:formula1>
          <xm:sqref>B13:U13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M12</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CADE8388-83F1-4C91-B2A1-B865496751AC}">
            <xm:f>'Monitoring-Übersicht'!$A$50</xm:f>
            <x14:dxf>
              <font>
                <color rgb="FFC00000"/>
              </font>
            </x14:dxf>
          </x14:cfRule>
          <x14:cfRule type="cellIs" priority="8" operator="equal" id="{6F9D898B-98A5-4040-8531-A5550FE8EF76}">
            <xm:f>'Monitoring-Übersicht'!$A$49</xm:f>
            <x14:dxf>
              <font>
                <color theme="7"/>
              </font>
            </x14:dxf>
          </x14:cfRule>
          <x14:cfRule type="cellIs" priority="9" operator="equal" id="{0644CB9B-8BE2-49DA-9F67-B864EA6A9F4B}">
            <xm:f>'Monitoring-Übersicht'!$A$48</xm:f>
            <x14:dxf>
              <font>
                <strike val="0"/>
                <color theme="9"/>
              </font>
            </x14:dxf>
          </x14:cfRule>
          <xm:sqref>B13</xm:sqref>
        </x14:conditionalFormatting>
        <x14:conditionalFormatting xmlns:xm="http://schemas.microsoft.com/office/excel/2006/main">
          <x14:cfRule type="cellIs" priority="4" operator="equal" id="{C69E728E-CC53-4699-9F79-C3DC17D01143}">
            <xm:f>'Monitoring-Übersicht'!$A$50</xm:f>
            <x14:dxf>
              <font>
                <color rgb="FFC00000"/>
              </font>
            </x14:dxf>
          </x14:cfRule>
          <x14:cfRule type="cellIs" priority="5" operator="equal" id="{F8A4DA9B-8A63-480C-BD4D-AB0815EC6DF5}">
            <xm:f>'Monitoring-Übersicht'!$A$49</xm:f>
            <x14:dxf>
              <font>
                <color theme="7"/>
              </font>
            </x14:dxf>
          </x14:cfRule>
          <x14:cfRule type="cellIs" priority="6" operator="equal" id="{62A6A342-8C50-4EAA-B74E-C85E0F2BD2CB}">
            <xm:f>'Monitoring-Übersicht'!$A$48</xm:f>
            <x14:dxf>
              <font>
                <strike val="0"/>
                <color theme="9"/>
              </font>
            </x14:dxf>
          </x14:cfRule>
          <xm:sqref>C13</xm:sqref>
        </x14:conditionalFormatting>
        <x14:conditionalFormatting xmlns:xm="http://schemas.microsoft.com/office/excel/2006/main">
          <x14:cfRule type="cellIs" priority="1" operator="equal" id="{B48E346A-8917-4AE2-94B9-FD28DC5F9677}">
            <xm:f>'Monitoring-Übersicht'!$A$50</xm:f>
            <x14:dxf>
              <font>
                <color rgb="FFC00000"/>
              </font>
            </x14:dxf>
          </x14:cfRule>
          <x14:cfRule type="cellIs" priority="2" operator="equal" id="{2346208C-D90E-477E-A52D-4030ADE6FF3D}">
            <xm:f>'Monitoring-Übersicht'!$A$49</xm:f>
            <x14:dxf>
              <font>
                <color theme="7"/>
              </font>
            </x14:dxf>
          </x14:cfRule>
          <x14:cfRule type="cellIs" priority="3" operator="equal" id="{94774199-BBAC-429B-BF68-2ACF51226909}">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'Monitoring-Übersicht'!$A$48:$A$51</xm:f>
          </x14:formula1>
          <xm:sqref>B13:U13</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M13</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D889E268-E409-47AB-A5B0-94929BB35380}">
            <xm:f>'Monitoring-Übersicht'!$A$50</xm:f>
            <x14:dxf>
              <font>
                <color rgb="FFC00000"/>
              </font>
            </x14:dxf>
          </x14:cfRule>
          <x14:cfRule type="cellIs" priority="8" operator="equal" id="{B85E7233-91CC-46D6-B6D1-BC167C47EF41}">
            <xm:f>'Monitoring-Übersicht'!$A$49</xm:f>
            <x14:dxf>
              <font>
                <color theme="7"/>
              </font>
            </x14:dxf>
          </x14:cfRule>
          <x14:cfRule type="cellIs" priority="9" operator="equal" id="{09C230A8-B3EE-4E0F-AAD4-194968FDB012}">
            <xm:f>'Monitoring-Übersicht'!$A$48</xm:f>
            <x14:dxf>
              <font>
                <strike val="0"/>
                <color theme="9"/>
              </font>
            </x14:dxf>
          </x14:cfRule>
          <xm:sqref>B13</xm:sqref>
        </x14:conditionalFormatting>
        <x14:conditionalFormatting xmlns:xm="http://schemas.microsoft.com/office/excel/2006/main">
          <x14:cfRule type="cellIs" priority="4" operator="equal" id="{1ED5E576-70CD-4DBF-8C7D-AB75E68DE078}">
            <xm:f>'Monitoring-Übersicht'!$A$50</xm:f>
            <x14:dxf>
              <font>
                <color rgb="FFC00000"/>
              </font>
            </x14:dxf>
          </x14:cfRule>
          <x14:cfRule type="cellIs" priority="5" operator="equal" id="{9E7D02EB-1FC2-4CB7-B3E0-8BCDAA5ED2BE}">
            <xm:f>'Monitoring-Übersicht'!$A$49</xm:f>
            <x14:dxf>
              <font>
                <color theme="7"/>
              </font>
            </x14:dxf>
          </x14:cfRule>
          <x14:cfRule type="cellIs" priority="6" operator="equal" id="{6F882EBB-6929-413B-A76D-5F6CBA43FFBA}">
            <xm:f>'Monitoring-Übersicht'!$A$48</xm:f>
            <x14:dxf>
              <font>
                <strike val="0"/>
                <color theme="9"/>
              </font>
            </x14:dxf>
          </x14:cfRule>
          <xm:sqref>C13</xm:sqref>
        </x14:conditionalFormatting>
        <x14:conditionalFormatting xmlns:xm="http://schemas.microsoft.com/office/excel/2006/main">
          <x14:cfRule type="cellIs" priority="1" operator="equal" id="{27916672-A9FB-4C43-982C-0DE12118C353}">
            <xm:f>'Monitoring-Übersicht'!$A$50</xm:f>
            <x14:dxf>
              <font>
                <color rgb="FFC00000"/>
              </font>
            </x14:dxf>
          </x14:cfRule>
          <x14:cfRule type="cellIs" priority="2" operator="equal" id="{531FF162-28B6-469C-B6B9-26C4AE5B11AF}">
            <xm:f>'Monitoring-Übersicht'!$A$49</xm:f>
            <x14:dxf>
              <font>
                <color theme="7"/>
              </font>
            </x14:dxf>
          </x14:cfRule>
          <x14:cfRule type="cellIs" priority="3" operator="equal" id="{106B41BE-B813-43CF-95D8-3749FE691E29}">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'Monitoring-Übersicht'!$A$48:$A$51</xm:f>
          </x14:formula1>
          <xm:sqref>B13:U13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M14</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71B032FC-A931-4DF5-9FAD-B5057CEC1283}">
            <xm:f>'Monitoring-Übersicht'!$A$50</xm:f>
            <x14:dxf>
              <font>
                <color rgb="FFC00000"/>
              </font>
            </x14:dxf>
          </x14:cfRule>
          <x14:cfRule type="cellIs" priority="8" operator="equal" id="{B9273364-A17B-4559-8E38-F9FCEC5BCCDE}">
            <xm:f>'Monitoring-Übersicht'!$A$49</xm:f>
            <x14:dxf>
              <font>
                <color theme="7"/>
              </font>
            </x14:dxf>
          </x14:cfRule>
          <x14:cfRule type="cellIs" priority="9" operator="equal" id="{398415A0-AB1C-4A03-9353-3C1FA5B24125}">
            <xm:f>'Monitoring-Übersicht'!$A$48</xm:f>
            <x14:dxf>
              <font>
                <strike val="0"/>
                <color theme="9"/>
              </font>
            </x14:dxf>
          </x14:cfRule>
          <xm:sqref>B13</xm:sqref>
        </x14:conditionalFormatting>
        <x14:conditionalFormatting xmlns:xm="http://schemas.microsoft.com/office/excel/2006/main">
          <x14:cfRule type="cellIs" priority="4" operator="equal" id="{F98832BE-4745-4AF5-A218-B1CF0F42AF58}">
            <xm:f>'Monitoring-Übersicht'!$A$50</xm:f>
            <x14:dxf>
              <font>
                <color rgb="FFC00000"/>
              </font>
            </x14:dxf>
          </x14:cfRule>
          <x14:cfRule type="cellIs" priority="5" operator="equal" id="{10B8E96B-2164-409D-8061-CDB5DD264D5E}">
            <xm:f>'Monitoring-Übersicht'!$A$49</xm:f>
            <x14:dxf>
              <font>
                <color theme="7"/>
              </font>
            </x14:dxf>
          </x14:cfRule>
          <x14:cfRule type="cellIs" priority="6" operator="equal" id="{E330776A-4B13-4BAD-9641-C098933BD9D8}">
            <xm:f>'Monitoring-Übersicht'!$A$48</xm:f>
            <x14:dxf>
              <font>
                <strike val="0"/>
                <color theme="9"/>
              </font>
            </x14:dxf>
          </x14:cfRule>
          <xm:sqref>C13</xm:sqref>
        </x14:conditionalFormatting>
        <x14:conditionalFormatting xmlns:xm="http://schemas.microsoft.com/office/excel/2006/main">
          <x14:cfRule type="cellIs" priority="1" operator="equal" id="{EC35DB3E-5340-4DEF-BF19-5011FD97E72D}">
            <xm:f>'Monitoring-Übersicht'!$A$50</xm:f>
            <x14:dxf>
              <font>
                <color rgb="FFC00000"/>
              </font>
            </x14:dxf>
          </x14:cfRule>
          <x14:cfRule type="cellIs" priority="2" operator="equal" id="{6DB053E5-916B-4A08-AEF2-65D9CDF74BD7}">
            <xm:f>'Monitoring-Übersicht'!$A$49</xm:f>
            <x14:dxf>
              <font>
                <color theme="7"/>
              </font>
            </x14:dxf>
          </x14:cfRule>
          <x14:cfRule type="cellIs" priority="3" operator="equal" id="{B9072499-B4DC-4DD4-BCF1-34A9925C0155}">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0000000}">
          <x14:formula1>
            <xm:f>'Monitoring-Übersicht'!$A$48:$A$51</xm:f>
          </x14:formula1>
          <xm:sqref>B13:U13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M15</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C8796BED-718D-42B6-9096-D1450D7352E1}">
            <xm:f>'Monitoring-Übersicht'!$A$50</xm:f>
            <x14:dxf>
              <font>
                <color rgb="FFC00000"/>
              </font>
            </x14:dxf>
          </x14:cfRule>
          <x14:cfRule type="cellIs" priority="8" operator="equal" id="{E85C65AB-4763-49C5-A831-0173AA0DACDD}">
            <xm:f>'Monitoring-Übersicht'!$A$49</xm:f>
            <x14:dxf>
              <font>
                <color theme="7"/>
              </font>
            </x14:dxf>
          </x14:cfRule>
          <x14:cfRule type="cellIs" priority="9" operator="equal" id="{67FEAFE8-335A-4A6F-B3F0-AC8088211A20}">
            <xm:f>'Monitoring-Übersicht'!$A$48</xm:f>
            <x14:dxf>
              <font>
                <strike val="0"/>
                <color theme="9"/>
              </font>
            </x14:dxf>
          </x14:cfRule>
          <xm:sqref>B13</xm:sqref>
        </x14:conditionalFormatting>
        <x14:conditionalFormatting xmlns:xm="http://schemas.microsoft.com/office/excel/2006/main">
          <x14:cfRule type="cellIs" priority="4" operator="equal" id="{87A5CEAB-B78E-48AA-B1EB-DF3FEFE4D885}">
            <xm:f>'Monitoring-Übersicht'!$A$50</xm:f>
            <x14:dxf>
              <font>
                <color rgb="FFC00000"/>
              </font>
            </x14:dxf>
          </x14:cfRule>
          <x14:cfRule type="cellIs" priority="5" operator="equal" id="{5955325B-E925-46CF-ADB5-2B64AF2670A7}">
            <xm:f>'Monitoring-Übersicht'!$A$49</xm:f>
            <x14:dxf>
              <font>
                <color theme="7"/>
              </font>
            </x14:dxf>
          </x14:cfRule>
          <x14:cfRule type="cellIs" priority="6" operator="equal" id="{6A1B72F0-6F4A-4FDB-A3B3-37F7096453BA}">
            <xm:f>'Monitoring-Übersicht'!$A$48</xm:f>
            <x14:dxf>
              <font>
                <strike val="0"/>
                <color theme="9"/>
              </font>
            </x14:dxf>
          </x14:cfRule>
          <xm:sqref>C13</xm:sqref>
        </x14:conditionalFormatting>
        <x14:conditionalFormatting xmlns:xm="http://schemas.microsoft.com/office/excel/2006/main">
          <x14:cfRule type="cellIs" priority="1" operator="equal" id="{AB421B74-665A-483C-A085-A05FF0C0E24B}">
            <xm:f>'Monitoring-Übersicht'!$A$50</xm:f>
            <x14:dxf>
              <font>
                <color rgb="FFC00000"/>
              </font>
            </x14:dxf>
          </x14:cfRule>
          <x14:cfRule type="cellIs" priority="2" operator="equal" id="{EF025814-4FF5-4E3F-931F-19A69EC2D66A}">
            <xm:f>'Monitoring-Übersicht'!$A$49</xm:f>
            <x14:dxf>
              <font>
                <color theme="7"/>
              </font>
            </x14:dxf>
          </x14:cfRule>
          <x14:cfRule type="cellIs" priority="3" operator="equal" id="{AAA5AEE4-83C6-4695-9752-E599649E5C43}">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0000000}">
          <x14:formula1>
            <xm:f>'Monitoring-Übersicht'!$A$48:$A$51</xm:f>
          </x14:formula1>
          <xm:sqref>B13:U13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M16</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FCD03E22-25D0-480C-AA6C-03FFD06D63C2}">
            <xm:f>'Monitoring-Übersicht'!$A$50</xm:f>
            <x14:dxf>
              <font>
                <color rgb="FFC00000"/>
              </font>
            </x14:dxf>
          </x14:cfRule>
          <x14:cfRule type="cellIs" priority="8" operator="equal" id="{0FB5BC59-4A91-42A1-860F-192D8AB72E82}">
            <xm:f>'Monitoring-Übersicht'!$A$49</xm:f>
            <x14:dxf>
              <font>
                <color theme="7"/>
              </font>
            </x14:dxf>
          </x14:cfRule>
          <x14:cfRule type="cellIs" priority="9" operator="equal" id="{5695F593-6FA9-41E2-8463-D9A912B837EC}">
            <xm:f>'Monitoring-Übersicht'!$A$48</xm:f>
            <x14:dxf>
              <font>
                <strike val="0"/>
                <color theme="9"/>
              </font>
            </x14:dxf>
          </x14:cfRule>
          <xm:sqref>B13</xm:sqref>
        </x14:conditionalFormatting>
        <x14:conditionalFormatting xmlns:xm="http://schemas.microsoft.com/office/excel/2006/main">
          <x14:cfRule type="cellIs" priority="4" operator="equal" id="{88E33A37-0602-426E-9ED6-E57B1C246FCF}">
            <xm:f>'Monitoring-Übersicht'!$A$50</xm:f>
            <x14:dxf>
              <font>
                <color rgb="FFC00000"/>
              </font>
            </x14:dxf>
          </x14:cfRule>
          <x14:cfRule type="cellIs" priority="5" operator="equal" id="{7FDCF493-C1C1-43F1-A708-333A0F22E912}">
            <xm:f>'Monitoring-Übersicht'!$A$49</xm:f>
            <x14:dxf>
              <font>
                <color theme="7"/>
              </font>
            </x14:dxf>
          </x14:cfRule>
          <x14:cfRule type="cellIs" priority="6" operator="equal" id="{07AEBBEE-1985-4A73-9228-FCB83462DE88}">
            <xm:f>'Monitoring-Übersicht'!$A$48</xm:f>
            <x14:dxf>
              <font>
                <strike val="0"/>
                <color theme="9"/>
              </font>
            </x14:dxf>
          </x14:cfRule>
          <xm:sqref>C13</xm:sqref>
        </x14:conditionalFormatting>
        <x14:conditionalFormatting xmlns:xm="http://schemas.microsoft.com/office/excel/2006/main">
          <x14:cfRule type="cellIs" priority="1" operator="equal" id="{EE4A245F-5DB4-4B00-A78C-3F3DAC6CD899}">
            <xm:f>'Monitoring-Übersicht'!$A$50</xm:f>
            <x14:dxf>
              <font>
                <color rgb="FFC00000"/>
              </font>
            </x14:dxf>
          </x14:cfRule>
          <x14:cfRule type="cellIs" priority="2" operator="equal" id="{2C660655-200B-4CB1-91A4-8DE2B1664541}">
            <xm:f>'Monitoring-Übersicht'!$A$49</xm:f>
            <x14:dxf>
              <font>
                <color theme="7"/>
              </font>
            </x14:dxf>
          </x14:cfRule>
          <x14:cfRule type="cellIs" priority="3" operator="equal" id="{FA7DB5B5-153D-41AC-B16D-621B5038F761}">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'Monitoring-Übersicht'!$A$48:$A$51</xm:f>
          </x14:formula1>
          <xm:sqref>B13:U13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M17</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D7AFE046-B0C2-452C-AC57-8AA6B7175F98}">
            <xm:f>'Monitoring-Übersicht'!$A$50</xm:f>
            <x14:dxf>
              <font>
                <color rgb="FFC00000"/>
              </font>
            </x14:dxf>
          </x14:cfRule>
          <x14:cfRule type="cellIs" priority="8" operator="equal" id="{7383E191-F62F-4E25-AB49-09D614678063}">
            <xm:f>'Monitoring-Übersicht'!$A$49</xm:f>
            <x14:dxf>
              <font>
                <color theme="7"/>
              </font>
            </x14:dxf>
          </x14:cfRule>
          <x14:cfRule type="cellIs" priority="9" operator="equal" id="{B3FC7458-3030-4CA6-8780-9EB52E9B44FF}">
            <xm:f>'Monitoring-Übersicht'!$A$48</xm:f>
            <x14:dxf>
              <font>
                <strike val="0"/>
                <color theme="9"/>
              </font>
            </x14:dxf>
          </x14:cfRule>
          <xm:sqref>B13</xm:sqref>
        </x14:conditionalFormatting>
        <x14:conditionalFormatting xmlns:xm="http://schemas.microsoft.com/office/excel/2006/main">
          <x14:cfRule type="cellIs" priority="4" operator="equal" id="{7DBF8A92-640C-4B7F-8354-2DF8C3D8A366}">
            <xm:f>'Monitoring-Übersicht'!$A$50</xm:f>
            <x14:dxf>
              <font>
                <color rgb="FFC00000"/>
              </font>
            </x14:dxf>
          </x14:cfRule>
          <x14:cfRule type="cellIs" priority="5" operator="equal" id="{A134C553-B385-45FC-BAA5-90D7CB249B8D}">
            <xm:f>'Monitoring-Übersicht'!$A$49</xm:f>
            <x14:dxf>
              <font>
                <color theme="7"/>
              </font>
            </x14:dxf>
          </x14:cfRule>
          <x14:cfRule type="cellIs" priority="6" operator="equal" id="{DB364ACC-1C2E-4A58-BB70-33FC2EE8EE6F}">
            <xm:f>'Monitoring-Übersicht'!$A$48</xm:f>
            <x14:dxf>
              <font>
                <strike val="0"/>
                <color theme="9"/>
              </font>
            </x14:dxf>
          </x14:cfRule>
          <xm:sqref>C13</xm:sqref>
        </x14:conditionalFormatting>
        <x14:conditionalFormatting xmlns:xm="http://schemas.microsoft.com/office/excel/2006/main">
          <x14:cfRule type="cellIs" priority="1" operator="equal" id="{FC28A6C7-8203-4C73-A7B0-BCB4FE419765}">
            <xm:f>'Monitoring-Übersicht'!$A$50</xm:f>
            <x14:dxf>
              <font>
                <color rgb="FFC00000"/>
              </font>
            </x14:dxf>
          </x14:cfRule>
          <x14:cfRule type="cellIs" priority="2" operator="equal" id="{CF088294-086B-4048-B443-E8B4A49D7767}">
            <xm:f>'Monitoring-Übersicht'!$A$49</xm:f>
            <x14:dxf>
              <font>
                <color theme="7"/>
              </font>
            </x14:dxf>
          </x14:cfRule>
          <x14:cfRule type="cellIs" priority="3" operator="equal" id="{97C3A55B-1E80-4F19-92EB-7CBD7CA12292}">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'Monitoring-Übersicht'!$A$48:$A$51</xm:f>
          </x14:formula1>
          <xm:sqref>B13:U13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V58"/>
  <sheetViews>
    <sheetView zoomScale="80" zoomScaleNormal="80" workbookViewId="0">
      <selection activeCell="A13" sqref="A13"/>
    </sheetView>
  </sheetViews>
  <sheetFormatPr baseColWidth="10" defaultColWidth="9" defaultRowHeight="15" outlineLevelRow="1" x14ac:dyDescent="0.25"/>
  <cols>
    <col min="1" max="1" width="57.28515625" customWidth="1"/>
    <col min="2" max="2" width="25.85546875" style="5" customWidth="1"/>
    <col min="3" max="3" width="25.85546875" style="4" customWidth="1"/>
    <col min="4" max="22" width="25.85546875" customWidth="1"/>
  </cols>
  <sheetData>
    <row r="1" spans="1:22" s="8" customFormat="1" ht="28.15" customHeight="1" x14ac:dyDescent="0.25">
      <c r="A1" s="13" t="s">
        <v>4</v>
      </c>
      <c r="B1" s="14" t="str">
        <f ca="1">'M1 Flusswärmepumpe'!$B$1</f>
        <v>M1 Flusswärmepumpe</v>
      </c>
      <c r="C1" s="14" t="str">
        <f ca="1">'M2 Energiegenossenschaft'!$B$1</f>
        <v>M2 Energiegenossenschaft</v>
      </c>
      <c r="D1" s="14" t="str">
        <f ca="1">'M3 Fernwärmeanschlüsse'!$B$1</f>
        <v>M3 Fernwärmeanschlüsse</v>
      </c>
      <c r="E1" s="14" t="str">
        <f ca="1">'M4'!$B$1</f>
        <v>M4</v>
      </c>
      <c r="F1" s="14" t="str">
        <f ca="1">'M5'!$B$1</f>
        <v>M5</v>
      </c>
      <c r="G1" s="14" t="str">
        <f ca="1">'M6'!$B$1</f>
        <v>M6</v>
      </c>
      <c r="H1" s="14" t="str">
        <f ca="1">'M7'!$B$1</f>
        <v>M7</v>
      </c>
      <c r="I1" s="14" t="str">
        <f ca="1">'M8'!$B$1</f>
        <v>M8</v>
      </c>
      <c r="J1" s="14" t="str">
        <f ca="1">'M9'!$B$1</f>
        <v>M9</v>
      </c>
      <c r="K1" s="14" t="str">
        <f ca="1">'M10'!$B$1</f>
        <v>M10</v>
      </c>
      <c r="L1" s="14" t="str">
        <f ca="1">'M11'!$B$1</f>
        <v>M11</v>
      </c>
      <c r="M1" s="14" t="str">
        <f ca="1">'M12'!$B$1</f>
        <v>M12</v>
      </c>
      <c r="N1" s="14" t="str">
        <f ca="1">'M13'!$B$1</f>
        <v>M13</v>
      </c>
      <c r="O1" s="14" t="str">
        <f ca="1">'M14'!$B$1</f>
        <v>M14</v>
      </c>
      <c r="P1" s="14" t="str">
        <f ca="1">'M15'!$B$1</f>
        <v>M15</v>
      </c>
      <c r="Q1" s="14" t="str">
        <f ca="1">'M16'!$B$1</f>
        <v>M16</v>
      </c>
      <c r="R1" s="14" t="str">
        <f ca="1">'M17'!$B$1</f>
        <v>M17</v>
      </c>
      <c r="S1" s="14" t="str">
        <f ca="1">'M18'!$B$1</f>
        <v>M18</v>
      </c>
      <c r="T1" s="14" t="str">
        <f ca="1">'M19'!$B$1</f>
        <v>M19</v>
      </c>
      <c r="U1" s="14" t="str">
        <f ca="1">'M20'!$B$1</f>
        <v>M20</v>
      </c>
      <c r="V1" s="15" t="str">
        <f ca="1">'Vorlage für weitere Maßnahmen'!$B$1</f>
        <v>Vorlage für weitere Maßnahmen</v>
      </c>
    </row>
    <row r="2" spans="1:22" ht="27.75" customHeight="1" x14ac:dyDescent="0.25">
      <c r="A2" s="16" t="s">
        <v>5</v>
      </c>
      <c r="B2" s="36" t="str">
        <f ca="1">INDIRECT(ADDRESS(ROW($A2),2,4,,B$1))</f>
        <v>Erichtung einer Flusswärmepumpe zur Gewinnung erneuerbarer Wärme, welche in das vorhandene Nahwärmenetz eingespeist wird</v>
      </c>
      <c r="C2" s="36" t="str">
        <f ca="1">INDIRECT(ADDRESS(ROW($A2),2,4,,C$1))</f>
        <v>Gründung und Etablierung einer Energiegenossenschaft zum Aufbau eines kleine Nahwärmenetzes</v>
      </c>
      <c r="D2" s="36" t="str">
        <f ca="1">INDIRECT(ADDRESS(ROW($A2),2,4,,D$1))</f>
        <v>Beschreibung</v>
      </c>
      <c r="E2" s="36">
        <f ca="1">INDIRECT(ADDRESS(ROW($A2),2,4,,E$1))</f>
        <v>0</v>
      </c>
      <c r="F2" s="36">
        <f t="shared" ref="F2" ca="1" si="0">INDIRECT(ADDRESS(ROW($A2),2,4,,F$1))</f>
        <v>0</v>
      </c>
      <c r="G2" s="36">
        <f t="shared" ref="G2:V2" ca="1" si="1">INDIRECT(ADDRESS(ROW($A2),2,4,,G$1))</f>
        <v>0</v>
      </c>
      <c r="H2" s="36">
        <f t="shared" ca="1" si="1"/>
        <v>0</v>
      </c>
      <c r="I2" s="36">
        <f t="shared" ca="1" si="1"/>
        <v>0</v>
      </c>
      <c r="J2" s="36">
        <f t="shared" ca="1" si="1"/>
        <v>0</v>
      </c>
      <c r="K2" s="36">
        <f t="shared" ca="1" si="1"/>
        <v>0</v>
      </c>
      <c r="L2" s="36">
        <f t="shared" ca="1" si="1"/>
        <v>0</v>
      </c>
      <c r="M2" s="36">
        <f t="shared" ca="1" si="1"/>
        <v>0</v>
      </c>
      <c r="N2" s="36">
        <f t="shared" ca="1" si="1"/>
        <v>0</v>
      </c>
      <c r="O2" s="36">
        <f t="shared" ca="1" si="1"/>
        <v>0</v>
      </c>
      <c r="P2" s="36">
        <f t="shared" ca="1" si="1"/>
        <v>0</v>
      </c>
      <c r="Q2" s="36">
        <f t="shared" ca="1" si="1"/>
        <v>0</v>
      </c>
      <c r="R2" s="36">
        <f t="shared" ca="1" si="1"/>
        <v>0</v>
      </c>
      <c r="S2" s="36">
        <f t="shared" ca="1" si="1"/>
        <v>0</v>
      </c>
      <c r="T2" s="36">
        <f t="shared" ca="1" si="1"/>
        <v>0</v>
      </c>
      <c r="U2" s="36">
        <f t="shared" ca="1" si="1"/>
        <v>0</v>
      </c>
      <c r="V2" s="36" t="str">
        <f t="shared" ca="1" si="1"/>
        <v>Beschreibung</v>
      </c>
    </row>
    <row r="3" spans="1:22" ht="28.15" customHeight="1" x14ac:dyDescent="0.25">
      <c r="A3" s="18" t="s">
        <v>7</v>
      </c>
      <c r="B3" s="19"/>
      <c r="C3" s="20"/>
      <c r="D3" s="20"/>
      <c r="E3" s="20"/>
      <c r="F3" s="20"/>
      <c r="G3" s="20"/>
      <c r="H3" s="20"/>
      <c r="I3" s="20"/>
      <c r="J3" s="20"/>
      <c r="K3" s="20"/>
      <c r="L3" s="20"/>
      <c r="M3" s="20"/>
      <c r="N3" s="20"/>
      <c r="O3" s="20"/>
      <c r="P3" s="20"/>
      <c r="Q3" s="20"/>
      <c r="R3" s="20"/>
      <c r="S3" s="20"/>
      <c r="T3" s="20"/>
      <c r="U3" s="20"/>
      <c r="V3" s="20"/>
    </row>
    <row r="4" spans="1:22" s="9" customFormat="1" ht="28.15" customHeight="1" x14ac:dyDescent="0.25">
      <c r="A4" s="21" t="s">
        <v>8</v>
      </c>
      <c r="B4" s="17" t="str">
        <f ca="1">INDIRECT(ADDRESS(ROW($A4),2,4,,B$1))</f>
        <v>Flussstraße 5-10, 12345 Musterstadt</v>
      </c>
      <c r="C4" s="17" t="str">
        <f t="shared" ref="C4:J6" ca="1" si="2">INDIRECT(ADDRESS(ROW($A4),2,4,,C$1))</f>
        <v>Musterstadt und Musterdorf</v>
      </c>
      <c r="D4" s="17" t="str">
        <f t="shared" ca="1" si="2"/>
        <v>Ort</v>
      </c>
      <c r="E4" s="17">
        <f t="shared" ca="1" si="2"/>
        <v>0</v>
      </c>
      <c r="F4" s="17">
        <f t="shared" ca="1" si="2"/>
        <v>0</v>
      </c>
      <c r="G4" s="17">
        <f t="shared" ca="1" si="2"/>
        <v>0</v>
      </c>
      <c r="H4" s="17">
        <f t="shared" ca="1" si="2"/>
        <v>0</v>
      </c>
      <c r="I4" s="17">
        <f t="shared" ca="1" si="2"/>
        <v>0</v>
      </c>
      <c r="J4" s="17">
        <f t="shared" ca="1" si="2"/>
        <v>0</v>
      </c>
      <c r="K4" s="17">
        <f t="shared" ref="K4:V4" ca="1" si="3">INDIRECT(ADDRESS(ROW($A$4),2,4,,K$1))</f>
        <v>0</v>
      </c>
      <c r="L4" s="17">
        <f t="shared" ca="1" si="3"/>
        <v>0</v>
      </c>
      <c r="M4" s="17">
        <f t="shared" ca="1" si="3"/>
        <v>0</v>
      </c>
      <c r="N4" s="17">
        <f t="shared" ca="1" si="3"/>
        <v>0</v>
      </c>
      <c r="O4" s="17">
        <f t="shared" ca="1" si="3"/>
        <v>0</v>
      </c>
      <c r="P4" s="17">
        <f t="shared" ca="1" si="3"/>
        <v>0</v>
      </c>
      <c r="Q4" s="17">
        <f t="shared" ca="1" si="3"/>
        <v>0</v>
      </c>
      <c r="R4" s="17">
        <f t="shared" ca="1" si="3"/>
        <v>0</v>
      </c>
      <c r="S4" s="17">
        <f t="shared" ca="1" si="3"/>
        <v>0</v>
      </c>
      <c r="T4" s="17">
        <f t="shared" ca="1" si="3"/>
        <v>0</v>
      </c>
      <c r="U4" s="17">
        <f t="shared" ca="1" si="3"/>
        <v>0</v>
      </c>
      <c r="V4" s="17" t="str">
        <f t="shared" ca="1" si="3"/>
        <v>Ort</v>
      </c>
    </row>
    <row r="5" spans="1:22" s="9" customFormat="1" ht="27.75" customHeight="1" x14ac:dyDescent="0.25">
      <c r="A5" s="22" t="s">
        <v>10</v>
      </c>
      <c r="B5" s="17" t="str">
        <f ca="1">INDIRECT(ADDRESS(ROW($A5),2,4,,B$1))</f>
        <v>Einspeisung EE-Wärme in Wärmenetz</v>
      </c>
      <c r="C5" s="17" t="str">
        <f t="shared" ca="1" si="2"/>
        <v>Gründung Energiegenosenschaft für eigenes Nahwärmenetz in Quartier XY</v>
      </c>
      <c r="D5" s="17" t="str">
        <f t="shared" ca="1" si="2"/>
        <v>Zielgröße</v>
      </c>
      <c r="E5" s="17">
        <f t="shared" ca="1" si="2"/>
        <v>0</v>
      </c>
      <c r="F5" s="17">
        <f t="shared" ca="1" si="2"/>
        <v>0</v>
      </c>
      <c r="G5" s="17">
        <f t="shared" ca="1" si="2"/>
        <v>0</v>
      </c>
      <c r="H5" s="17">
        <f t="shared" ca="1" si="2"/>
        <v>0</v>
      </c>
      <c r="I5" s="17">
        <f t="shared" ca="1" si="2"/>
        <v>0</v>
      </c>
      <c r="J5" s="17">
        <f t="shared" ca="1" si="2"/>
        <v>0</v>
      </c>
      <c r="K5" s="17">
        <f t="shared" ref="K5:V5" ca="1" si="4">INDIRECT(ADDRESS(ROW($A$5),2,4,,K$1))</f>
        <v>0</v>
      </c>
      <c r="L5" s="17">
        <f t="shared" ca="1" si="4"/>
        <v>0</v>
      </c>
      <c r="M5" s="17">
        <f t="shared" ca="1" si="4"/>
        <v>0</v>
      </c>
      <c r="N5" s="17">
        <f t="shared" ca="1" si="4"/>
        <v>0</v>
      </c>
      <c r="O5" s="17">
        <f t="shared" ca="1" si="4"/>
        <v>0</v>
      </c>
      <c r="P5" s="17">
        <f t="shared" ca="1" si="4"/>
        <v>0</v>
      </c>
      <c r="Q5" s="17">
        <f t="shared" ca="1" si="4"/>
        <v>0</v>
      </c>
      <c r="R5" s="17">
        <f t="shared" ca="1" si="4"/>
        <v>0</v>
      </c>
      <c r="S5" s="17">
        <f t="shared" ca="1" si="4"/>
        <v>0</v>
      </c>
      <c r="T5" s="17">
        <f t="shared" ca="1" si="4"/>
        <v>0</v>
      </c>
      <c r="U5" s="17">
        <f t="shared" ca="1" si="4"/>
        <v>0</v>
      </c>
      <c r="V5" s="17" t="str">
        <f t="shared" ca="1" si="4"/>
        <v>Zielgröße</v>
      </c>
    </row>
    <row r="6" spans="1:22" s="9" customFormat="1" ht="28.15" customHeight="1" x14ac:dyDescent="0.25">
      <c r="A6" s="22" t="s">
        <v>12</v>
      </c>
      <c r="B6" s="17" t="str">
        <f ca="1">INDIRECT(ADDRESS(ROW($A6),2,4,,B$1))</f>
        <v>1 GWh/a</v>
      </c>
      <c r="C6" s="17" t="str">
        <f t="shared" ca="1" si="2"/>
        <v>Energiegenossenschaft gegründet und handlungsfähig</v>
      </c>
      <c r="D6" s="17" t="str">
        <f t="shared" ca="1" si="2"/>
        <v>Zielwert</v>
      </c>
      <c r="E6" s="17">
        <f t="shared" ca="1" si="2"/>
        <v>0</v>
      </c>
      <c r="F6" s="17">
        <f t="shared" ca="1" si="2"/>
        <v>0</v>
      </c>
      <c r="G6" s="17">
        <f t="shared" ca="1" si="2"/>
        <v>0</v>
      </c>
      <c r="H6" s="17">
        <f t="shared" ca="1" si="2"/>
        <v>0</v>
      </c>
      <c r="I6" s="17">
        <f t="shared" ca="1" si="2"/>
        <v>0</v>
      </c>
      <c r="J6" s="17">
        <f t="shared" ca="1" si="2"/>
        <v>0</v>
      </c>
      <c r="K6" s="17">
        <f t="shared" ref="K6:V6" ca="1" si="5">INDIRECT(ADDRESS(ROW($A$6),2,4,,K$1))</f>
        <v>0</v>
      </c>
      <c r="L6" s="17">
        <f t="shared" ca="1" si="5"/>
        <v>0</v>
      </c>
      <c r="M6" s="17">
        <f t="shared" ca="1" si="5"/>
        <v>0</v>
      </c>
      <c r="N6" s="17">
        <f t="shared" ca="1" si="5"/>
        <v>0</v>
      </c>
      <c r="O6" s="17">
        <f t="shared" ca="1" si="5"/>
        <v>0</v>
      </c>
      <c r="P6" s="17">
        <f t="shared" ca="1" si="5"/>
        <v>0</v>
      </c>
      <c r="Q6" s="17">
        <f t="shared" ca="1" si="5"/>
        <v>0</v>
      </c>
      <c r="R6" s="17">
        <f t="shared" ca="1" si="5"/>
        <v>0</v>
      </c>
      <c r="S6" s="17">
        <f t="shared" ca="1" si="5"/>
        <v>0</v>
      </c>
      <c r="T6" s="17">
        <f t="shared" ca="1" si="5"/>
        <v>0</v>
      </c>
      <c r="U6" s="17">
        <f t="shared" ca="1" si="5"/>
        <v>0</v>
      </c>
      <c r="V6" s="17" t="str">
        <f t="shared" ca="1" si="5"/>
        <v>Zielwert</v>
      </c>
    </row>
    <row r="7" spans="1:22" s="9" customFormat="1" ht="28.15" customHeight="1" x14ac:dyDescent="0.25">
      <c r="A7" s="23" t="s">
        <v>14</v>
      </c>
      <c r="B7" s="24"/>
      <c r="C7" s="25"/>
      <c r="D7" s="25"/>
      <c r="E7" s="25"/>
      <c r="F7" s="25"/>
      <c r="G7" s="25"/>
      <c r="H7" s="25"/>
      <c r="I7" s="25"/>
      <c r="J7" s="25"/>
      <c r="K7" s="25"/>
      <c r="L7" s="25"/>
      <c r="M7" s="25"/>
      <c r="N7" s="25"/>
      <c r="O7" s="25"/>
      <c r="P7" s="25"/>
      <c r="Q7" s="25"/>
      <c r="R7" s="25"/>
      <c r="S7" s="25"/>
      <c r="T7" s="25"/>
      <c r="U7" s="25"/>
      <c r="V7" s="25"/>
    </row>
    <row r="8" spans="1:22" s="9" customFormat="1" ht="28.15" customHeight="1" x14ac:dyDescent="0.25">
      <c r="A8" s="26" t="s">
        <v>15</v>
      </c>
      <c r="B8" s="17">
        <f ca="1">INDIRECT(ADDRESS(8,2,4,,B1))</f>
        <v>3</v>
      </c>
      <c r="C8" s="17">
        <f t="shared" ref="C8:G8" ca="1" si="6">INDIRECT(ADDRESS(8,2,4,,C1))</f>
        <v>1</v>
      </c>
      <c r="D8" s="17">
        <f t="shared" ca="1" si="6"/>
        <v>0</v>
      </c>
      <c r="E8" s="17">
        <f t="shared" ca="1" si="6"/>
        <v>0</v>
      </c>
      <c r="F8" s="17">
        <f t="shared" ca="1" si="6"/>
        <v>0</v>
      </c>
      <c r="G8" s="17">
        <f t="shared" ca="1" si="6"/>
        <v>0</v>
      </c>
      <c r="H8" s="17">
        <f t="shared" ref="H8:K8" ca="1" si="7">INDIRECT(ADDRESS(8,2,4,,H1))</f>
        <v>0</v>
      </c>
      <c r="I8" s="17">
        <f t="shared" ca="1" si="7"/>
        <v>0</v>
      </c>
      <c r="J8" s="17">
        <f t="shared" ca="1" si="7"/>
        <v>0</v>
      </c>
      <c r="K8" s="17">
        <f t="shared" ca="1" si="7"/>
        <v>0</v>
      </c>
      <c r="L8" s="17">
        <f t="shared" ref="L8:S8" ca="1" si="8">INDIRECT(ADDRESS(8,2,4,,L1))</f>
        <v>0</v>
      </c>
      <c r="M8" s="17">
        <f t="shared" ref="M8:N8" ca="1" si="9">INDIRECT(ADDRESS(8,2,4,,M1))</f>
        <v>0</v>
      </c>
      <c r="N8" s="17">
        <f t="shared" ca="1" si="9"/>
        <v>0</v>
      </c>
      <c r="O8" s="17">
        <f t="shared" ca="1" si="8"/>
        <v>0</v>
      </c>
      <c r="P8" s="17">
        <f t="shared" ca="1" si="8"/>
        <v>0</v>
      </c>
      <c r="Q8" s="17">
        <f t="shared" ref="Q8:R8" ca="1" si="10">INDIRECT(ADDRESS(8,2,4,,Q1))</f>
        <v>0</v>
      </c>
      <c r="R8" s="17">
        <f t="shared" ca="1" si="10"/>
        <v>0</v>
      </c>
      <c r="S8" s="17">
        <f t="shared" ca="1" si="8"/>
        <v>0</v>
      </c>
      <c r="T8" s="17">
        <f t="shared" ref="T8:U8" ca="1" si="11">INDIRECT(ADDRESS(8,2,4,,T1))</f>
        <v>0</v>
      </c>
      <c r="U8" s="17">
        <f t="shared" ca="1" si="11"/>
        <v>0</v>
      </c>
      <c r="V8" s="17">
        <f t="shared" ref="V8" ca="1" si="12">INDIRECT(ADDRESS(8,2,4,,V1))</f>
        <v>0</v>
      </c>
    </row>
    <row r="9" spans="1:22" ht="16.5" customHeight="1" x14ac:dyDescent="0.25">
      <c r="A9" s="27" t="s">
        <v>16</v>
      </c>
      <c r="B9" s="28">
        <f t="shared" ref="B9:V9" ca="1" si="13">INDIRECT(ADDRESS(ROW(B9),MAX(2,MAX(2,B$8+1)),4,,B$1))</f>
        <v>3</v>
      </c>
      <c r="C9" s="28">
        <f t="shared" ca="1" si="13"/>
        <v>1</v>
      </c>
      <c r="D9" s="28">
        <f t="shared" ca="1" si="13"/>
        <v>1</v>
      </c>
      <c r="E9" s="28">
        <f t="shared" ca="1" si="13"/>
        <v>1</v>
      </c>
      <c r="F9" s="28">
        <f t="shared" ca="1" si="13"/>
        <v>1</v>
      </c>
      <c r="G9" s="28">
        <f t="shared" ca="1" si="13"/>
        <v>1</v>
      </c>
      <c r="H9" s="28">
        <f t="shared" ca="1" si="13"/>
        <v>1</v>
      </c>
      <c r="I9" s="28">
        <f t="shared" ca="1" si="13"/>
        <v>1</v>
      </c>
      <c r="J9" s="28">
        <f t="shared" ca="1" si="13"/>
        <v>1</v>
      </c>
      <c r="K9" s="28">
        <f t="shared" ca="1" si="13"/>
        <v>1</v>
      </c>
      <c r="L9" s="28">
        <f t="shared" ca="1" si="13"/>
        <v>1</v>
      </c>
      <c r="M9" s="28">
        <f t="shared" ca="1" si="13"/>
        <v>1</v>
      </c>
      <c r="N9" s="28">
        <f t="shared" ca="1" si="13"/>
        <v>1</v>
      </c>
      <c r="O9" s="28">
        <f t="shared" ca="1" si="13"/>
        <v>1</v>
      </c>
      <c r="P9" s="28">
        <f t="shared" ca="1" si="13"/>
        <v>1</v>
      </c>
      <c r="Q9" s="28">
        <f t="shared" ca="1" si="13"/>
        <v>1</v>
      </c>
      <c r="R9" s="28">
        <f t="shared" ca="1" si="13"/>
        <v>1</v>
      </c>
      <c r="S9" s="28">
        <f t="shared" ca="1" si="13"/>
        <v>1</v>
      </c>
      <c r="T9" s="28">
        <f t="shared" ca="1" si="13"/>
        <v>1</v>
      </c>
      <c r="U9" s="28">
        <f t="shared" ca="1" si="13"/>
        <v>1</v>
      </c>
      <c r="V9" s="28">
        <f t="shared" ca="1" si="13"/>
        <v>1</v>
      </c>
    </row>
    <row r="10" spans="1:22" s="1" customFormat="1" ht="28.15" customHeight="1" x14ac:dyDescent="0.25">
      <c r="A10" s="29" t="s">
        <v>17</v>
      </c>
      <c r="B10" s="30">
        <f t="shared" ref="B10:V19" ca="1" si="14">IF(INDIRECT(ADDRESS(ROW(B10),MAX(2,B$8+1),4,,B$1))="","",INDIRECT(ADDRESS(ROW(B10),MAX(2,B$8+1),4,,B$1)))</f>
        <v>45779</v>
      </c>
      <c r="C10" s="30">
        <f t="shared" ca="1" si="14"/>
        <v>45332</v>
      </c>
      <c r="D10" s="30" t="str">
        <f t="shared" ca="1" si="14"/>
        <v/>
      </c>
      <c r="E10" s="30" t="str">
        <f t="shared" ca="1" si="14"/>
        <v/>
      </c>
      <c r="F10" s="30" t="str">
        <f t="shared" ca="1" si="14"/>
        <v/>
      </c>
      <c r="G10" s="30" t="str">
        <f t="shared" ca="1" si="14"/>
        <v/>
      </c>
      <c r="H10" s="30" t="str">
        <f t="shared" ca="1" si="14"/>
        <v/>
      </c>
      <c r="I10" s="30" t="str">
        <f t="shared" ca="1" si="14"/>
        <v/>
      </c>
      <c r="J10" s="30" t="str">
        <f t="shared" ca="1" si="14"/>
        <v/>
      </c>
      <c r="K10" s="30" t="str">
        <f t="shared" ca="1" si="14"/>
        <v/>
      </c>
      <c r="L10" s="30" t="str">
        <f t="shared" ca="1" si="14"/>
        <v/>
      </c>
      <c r="M10" s="30" t="str">
        <f t="shared" ca="1" si="14"/>
        <v/>
      </c>
      <c r="N10" s="30" t="str">
        <f t="shared" ca="1" si="14"/>
        <v/>
      </c>
      <c r="O10" s="30" t="str">
        <f t="shared" ca="1" si="14"/>
        <v/>
      </c>
      <c r="P10" s="30" t="str">
        <f t="shared" ca="1" si="14"/>
        <v/>
      </c>
      <c r="Q10" s="30" t="str">
        <f t="shared" ca="1" si="14"/>
        <v/>
      </c>
      <c r="R10" s="30" t="str">
        <f t="shared" ca="1" si="14"/>
        <v/>
      </c>
      <c r="S10" s="30" t="str">
        <f t="shared" ca="1" si="14"/>
        <v/>
      </c>
      <c r="T10" s="30" t="str">
        <f t="shared" ca="1" si="14"/>
        <v/>
      </c>
      <c r="U10" s="30" t="str">
        <f t="shared" ca="1" si="14"/>
        <v/>
      </c>
      <c r="V10" s="30" t="str">
        <f t="shared" ca="1" si="14"/>
        <v/>
      </c>
    </row>
    <row r="11" spans="1:22" ht="28.15" customHeight="1" x14ac:dyDescent="0.25">
      <c r="A11" s="31" t="s">
        <v>18</v>
      </c>
      <c r="B11" s="28" t="str">
        <f t="shared" ca="1" si="14"/>
        <v>6 Monate</v>
      </c>
      <c r="C11" s="28" t="str">
        <f t="shared" ca="1" si="14"/>
        <v>6 Monate</v>
      </c>
      <c r="D11" s="28" t="str">
        <f t="shared" ca="1" si="14"/>
        <v/>
      </c>
      <c r="E11" s="28" t="str">
        <f t="shared" ca="1" si="14"/>
        <v/>
      </c>
      <c r="F11" s="28" t="str">
        <f t="shared" ca="1" si="14"/>
        <v/>
      </c>
      <c r="G11" s="28" t="str">
        <f t="shared" ca="1" si="14"/>
        <v/>
      </c>
      <c r="H11" s="28" t="str">
        <f t="shared" ca="1" si="14"/>
        <v/>
      </c>
      <c r="I11" s="28" t="str">
        <f t="shared" ca="1" si="14"/>
        <v/>
      </c>
      <c r="J11" s="28" t="str">
        <f t="shared" ca="1" si="14"/>
        <v/>
      </c>
      <c r="K11" s="28" t="str">
        <f t="shared" ca="1" si="14"/>
        <v/>
      </c>
      <c r="L11" s="28" t="str">
        <f t="shared" ca="1" si="14"/>
        <v/>
      </c>
      <c r="M11" s="28" t="str">
        <f t="shared" ca="1" si="14"/>
        <v/>
      </c>
      <c r="N11" s="28" t="str">
        <f t="shared" ca="1" si="14"/>
        <v/>
      </c>
      <c r="O11" s="28" t="str">
        <f t="shared" ca="1" si="14"/>
        <v/>
      </c>
      <c r="P11" s="28" t="str">
        <f t="shared" ca="1" si="14"/>
        <v/>
      </c>
      <c r="Q11" s="28" t="str">
        <f t="shared" ca="1" si="14"/>
        <v/>
      </c>
      <c r="R11" s="28" t="str">
        <f t="shared" ca="1" si="14"/>
        <v/>
      </c>
      <c r="S11" s="28" t="str">
        <f t="shared" ca="1" si="14"/>
        <v/>
      </c>
      <c r="T11" s="28" t="str">
        <f t="shared" ca="1" si="14"/>
        <v/>
      </c>
      <c r="U11" s="28" t="str">
        <f t="shared" ca="1" si="14"/>
        <v/>
      </c>
      <c r="V11" s="28" t="str">
        <f t="shared" ca="1" si="14"/>
        <v/>
      </c>
    </row>
    <row r="12" spans="1:22" ht="28.15" customHeight="1" x14ac:dyDescent="0.25">
      <c r="A12" s="31" t="s">
        <v>19</v>
      </c>
      <c r="B12" s="30">
        <f t="shared" ca="1" si="14"/>
        <v>47118</v>
      </c>
      <c r="C12" s="30">
        <f t="shared" ca="1" si="14"/>
        <v>46022</v>
      </c>
      <c r="D12" s="30" t="str">
        <f t="shared" ca="1" si="14"/>
        <v/>
      </c>
      <c r="E12" s="30" t="str">
        <f t="shared" ca="1" si="14"/>
        <v/>
      </c>
      <c r="F12" s="30" t="str">
        <f t="shared" ca="1" si="14"/>
        <v/>
      </c>
      <c r="G12" s="30" t="str">
        <f t="shared" ca="1" si="14"/>
        <v/>
      </c>
      <c r="H12" s="30" t="str">
        <f t="shared" ca="1" si="14"/>
        <v/>
      </c>
      <c r="I12" s="30" t="str">
        <f t="shared" ca="1" si="14"/>
        <v/>
      </c>
      <c r="J12" s="30" t="str">
        <f t="shared" ca="1" si="14"/>
        <v/>
      </c>
      <c r="K12" s="30" t="str">
        <f t="shared" ca="1" si="14"/>
        <v/>
      </c>
      <c r="L12" s="30" t="str">
        <f t="shared" ca="1" si="14"/>
        <v/>
      </c>
      <c r="M12" s="30" t="str">
        <f t="shared" ca="1" si="14"/>
        <v/>
      </c>
      <c r="N12" s="30" t="str">
        <f t="shared" ca="1" si="14"/>
        <v/>
      </c>
      <c r="O12" s="30" t="str">
        <f t="shared" ca="1" si="14"/>
        <v/>
      </c>
      <c r="P12" s="30" t="str">
        <f t="shared" ca="1" si="14"/>
        <v/>
      </c>
      <c r="Q12" s="30" t="str">
        <f t="shared" ca="1" si="14"/>
        <v/>
      </c>
      <c r="R12" s="30" t="str">
        <f t="shared" ca="1" si="14"/>
        <v/>
      </c>
      <c r="S12" s="30" t="str">
        <f t="shared" ca="1" si="14"/>
        <v/>
      </c>
      <c r="T12" s="30" t="str">
        <f t="shared" ca="1" si="14"/>
        <v/>
      </c>
      <c r="U12" s="30" t="str">
        <f t="shared" ca="1" si="14"/>
        <v/>
      </c>
      <c r="V12" s="30" t="str">
        <f t="shared" ca="1" si="14"/>
        <v/>
      </c>
    </row>
    <row r="13" spans="1:22" ht="28.15" customHeight="1" x14ac:dyDescent="0.25">
      <c r="A13" s="31" t="s">
        <v>89</v>
      </c>
      <c r="B13" s="28" t="str">
        <f t="shared" ca="1" si="14"/>
        <v>im Plan</v>
      </c>
      <c r="C13" s="28" t="str">
        <f t="shared" ca="1" si="14"/>
        <v>verzögert</v>
      </c>
      <c r="D13" s="28" t="str">
        <f t="shared" ca="1" si="14"/>
        <v/>
      </c>
      <c r="E13" s="28" t="str">
        <f t="shared" ca="1" si="14"/>
        <v/>
      </c>
      <c r="F13" s="28" t="str">
        <f t="shared" ca="1" si="14"/>
        <v/>
      </c>
      <c r="G13" s="28" t="str">
        <f t="shared" ca="1" si="14"/>
        <v/>
      </c>
      <c r="H13" s="28" t="str">
        <f t="shared" ca="1" si="14"/>
        <v/>
      </c>
      <c r="I13" s="28" t="str">
        <f t="shared" ca="1" si="14"/>
        <v/>
      </c>
      <c r="J13" s="28" t="str">
        <f t="shared" ca="1" si="14"/>
        <v/>
      </c>
      <c r="K13" s="28" t="str">
        <f t="shared" ca="1" si="14"/>
        <v/>
      </c>
      <c r="L13" s="28" t="str">
        <f t="shared" ca="1" si="14"/>
        <v/>
      </c>
      <c r="M13" s="28" t="str">
        <f t="shared" ca="1" si="14"/>
        <v/>
      </c>
      <c r="N13" s="28" t="str">
        <f t="shared" ca="1" si="14"/>
        <v/>
      </c>
      <c r="O13" s="28" t="str">
        <f t="shared" ca="1" si="14"/>
        <v/>
      </c>
      <c r="P13" s="28" t="str">
        <f t="shared" ca="1" si="14"/>
        <v/>
      </c>
      <c r="Q13" s="28" t="str">
        <f t="shared" ca="1" si="14"/>
        <v/>
      </c>
      <c r="R13" s="28" t="str">
        <f t="shared" ca="1" si="14"/>
        <v/>
      </c>
      <c r="S13" s="28" t="str">
        <f t="shared" ca="1" si="14"/>
        <v/>
      </c>
      <c r="T13" s="28" t="str">
        <f t="shared" ca="1" si="14"/>
        <v/>
      </c>
      <c r="U13" s="28" t="str">
        <f t="shared" ca="1" si="14"/>
        <v/>
      </c>
      <c r="V13" s="28" t="str">
        <f t="shared" ca="1" si="14"/>
        <v/>
      </c>
    </row>
    <row r="14" spans="1:22" ht="28.15" customHeight="1" x14ac:dyDescent="0.25">
      <c r="A14" s="31" t="s">
        <v>90</v>
      </c>
      <c r="B14" s="28" t="str">
        <f t="shared" ca="1" si="14"/>
        <v>geplant</v>
      </c>
      <c r="C14" s="28" t="str">
        <f t="shared" ca="1" si="14"/>
        <v>geplant</v>
      </c>
      <c r="D14" s="28" t="str">
        <f t="shared" ca="1" si="14"/>
        <v/>
      </c>
      <c r="E14" s="28" t="str">
        <f t="shared" ca="1" si="14"/>
        <v/>
      </c>
      <c r="F14" s="28" t="str">
        <f t="shared" ca="1" si="14"/>
        <v/>
      </c>
      <c r="G14" s="28" t="str">
        <f t="shared" ca="1" si="14"/>
        <v/>
      </c>
      <c r="H14" s="28" t="str">
        <f t="shared" ca="1" si="14"/>
        <v/>
      </c>
      <c r="I14" s="28" t="str">
        <f t="shared" ca="1" si="14"/>
        <v/>
      </c>
      <c r="J14" s="28" t="str">
        <f t="shared" ca="1" si="14"/>
        <v/>
      </c>
      <c r="K14" s="28" t="str">
        <f t="shared" ca="1" si="14"/>
        <v/>
      </c>
      <c r="L14" s="28" t="str">
        <f t="shared" ca="1" si="14"/>
        <v/>
      </c>
      <c r="M14" s="28" t="str">
        <f t="shared" ca="1" si="14"/>
        <v/>
      </c>
      <c r="N14" s="28" t="str">
        <f t="shared" ca="1" si="14"/>
        <v/>
      </c>
      <c r="O14" s="28" t="str">
        <f t="shared" ca="1" si="14"/>
        <v/>
      </c>
      <c r="P14" s="28" t="str">
        <f t="shared" ca="1" si="14"/>
        <v/>
      </c>
      <c r="Q14" s="28" t="str">
        <f t="shared" ca="1" si="14"/>
        <v/>
      </c>
      <c r="R14" s="28" t="str">
        <f t="shared" ca="1" si="14"/>
        <v/>
      </c>
      <c r="S14" s="28" t="str">
        <f t="shared" ca="1" si="14"/>
        <v/>
      </c>
      <c r="T14" s="28" t="str">
        <f t="shared" ca="1" si="14"/>
        <v/>
      </c>
      <c r="U14" s="28" t="str">
        <f t="shared" ca="1" si="14"/>
        <v/>
      </c>
      <c r="V14" s="28" t="str">
        <f t="shared" ca="1" si="14"/>
        <v/>
      </c>
    </row>
    <row r="15" spans="1:22" ht="28.15" customHeight="1" x14ac:dyDescent="0.25">
      <c r="A15" s="31" t="s">
        <v>20</v>
      </c>
      <c r="B15" s="28" t="str">
        <f t="shared" ca="1" si="14"/>
        <v>Planung begonnen</v>
      </c>
      <c r="C15" s="28" t="str">
        <f t="shared" ca="1" si="14"/>
        <v>Interessenbekundungen gesammelt</v>
      </c>
      <c r="D15" s="28" t="str">
        <f t="shared" ca="1" si="14"/>
        <v/>
      </c>
      <c r="E15" s="28" t="str">
        <f t="shared" ca="1" si="14"/>
        <v/>
      </c>
      <c r="F15" s="28" t="str">
        <f t="shared" ca="1" si="14"/>
        <v/>
      </c>
      <c r="G15" s="28" t="str">
        <f t="shared" ca="1" si="14"/>
        <v/>
      </c>
      <c r="H15" s="28" t="str">
        <f t="shared" ca="1" si="14"/>
        <v/>
      </c>
      <c r="I15" s="28" t="str">
        <f t="shared" ca="1" si="14"/>
        <v/>
      </c>
      <c r="J15" s="28" t="str">
        <f t="shared" ca="1" si="14"/>
        <v/>
      </c>
      <c r="K15" s="28" t="str">
        <f t="shared" ca="1" si="14"/>
        <v/>
      </c>
      <c r="L15" s="28" t="str">
        <f t="shared" ca="1" si="14"/>
        <v/>
      </c>
      <c r="M15" s="28" t="str">
        <f t="shared" ca="1" si="14"/>
        <v/>
      </c>
      <c r="N15" s="28" t="str">
        <f t="shared" ca="1" si="14"/>
        <v/>
      </c>
      <c r="O15" s="28" t="str">
        <f t="shared" ca="1" si="14"/>
        <v/>
      </c>
      <c r="P15" s="28" t="str">
        <f t="shared" ca="1" si="14"/>
        <v/>
      </c>
      <c r="Q15" s="28" t="str">
        <f t="shared" ca="1" si="14"/>
        <v/>
      </c>
      <c r="R15" s="28" t="str">
        <f t="shared" ca="1" si="14"/>
        <v/>
      </c>
      <c r="S15" s="28" t="str">
        <f t="shared" ca="1" si="14"/>
        <v/>
      </c>
      <c r="T15" s="28" t="str">
        <f t="shared" ca="1" si="14"/>
        <v/>
      </c>
      <c r="U15" s="28" t="str">
        <f t="shared" ca="1" si="14"/>
        <v/>
      </c>
      <c r="V15" s="28" t="str">
        <f t="shared" ca="1" si="14"/>
        <v/>
      </c>
    </row>
    <row r="16" spans="1:22" s="6" customFormat="1" ht="28.15" customHeight="1" x14ac:dyDescent="0.25">
      <c r="A16" s="32" t="s">
        <v>21</v>
      </c>
      <c r="B16" s="33">
        <f t="shared" ca="1" si="14"/>
        <v>0.15</v>
      </c>
      <c r="C16" s="33">
        <f t="shared" ca="1" si="14"/>
        <v>0.05</v>
      </c>
      <c r="D16" s="33" t="str">
        <f t="shared" ca="1" si="14"/>
        <v/>
      </c>
      <c r="E16" s="33" t="str">
        <f t="shared" ca="1" si="14"/>
        <v/>
      </c>
      <c r="F16" s="33" t="str">
        <f t="shared" ca="1" si="14"/>
        <v/>
      </c>
      <c r="G16" s="33" t="str">
        <f t="shared" ca="1" si="14"/>
        <v/>
      </c>
      <c r="H16" s="33" t="str">
        <f t="shared" ca="1" si="14"/>
        <v/>
      </c>
      <c r="I16" s="33" t="str">
        <f t="shared" ca="1" si="14"/>
        <v/>
      </c>
      <c r="J16" s="33" t="str">
        <f t="shared" ca="1" si="14"/>
        <v/>
      </c>
      <c r="K16" s="33" t="str">
        <f t="shared" ca="1" si="14"/>
        <v/>
      </c>
      <c r="L16" s="33" t="str">
        <f t="shared" ca="1" si="14"/>
        <v/>
      </c>
      <c r="M16" s="33" t="str">
        <f t="shared" ca="1" si="14"/>
        <v/>
      </c>
      <c r="N16" s="33" t="str">
        <f t="shared" ca="1" si="14"/>
        <v/>
      </c>
      <c r="O16" s="33" t="str">
        <f t="shared" ca="1" si="14"/>
        <v/>
      </c>
      <c r="P16" s="33" t="str">
        <f t="shared" ca="1" si="14"/>
        <v/>
      </c>
      <c r="Q16" s="33" t="str">
        <f t="shared" ca="1" si="14"/>
        <v/>
      </c>
      <c r="R16" s="33" t="str">
        <f t="shared" ca="1" si="14"/>
        <v/>
      </c>
      <c r="S16" s="33" t="str">
        <f t="shared" ca="1" si="14"/>
        <v/>
      </c>
      <c r="T16" s="33" t="str">
        <f t="shared" ca="1" si="14"/>
        <v/>
      </c>
      <c r="U16" s="33" t="str">
        <f t="shared" ca="1" si="14"/>
        <v/>
      </c>
      <c r="V16" s="33" t="str">
        <f t="shared" ca="1" si="14"/>
        <v/>
      </c>
    </row>
    <row r="17" spans="1:22" ht="28.15" customHeight="1" x14ac:dyDescent="0.25">
      <c r="A17" s="18" t="s">
        <v>22</v>
      </c>
      <c r="B17" s="20" t="str">
        <f t="shared" ca="1" si="14"/>
        <v/>
      </c>
      <c r="C17" s="20" t="str">
        <f t="shared" ca="1" si="14"/>
        <v/>
      </c>
      <c r="D17" s="20" t="str">
        <f t="shared" ca="1" si="14"/>
        <v/>
      </c>
      <c r="E17" s="20" t="str">
        <f t="shared" ca="1" si="14"/>
        <v/>
      </c>
      <c r="F17" s="20" t="str">
        <f t="shared" ca="1" si="14"/>
        <v/>
      </c>
      <c r="G17" s="20" t="str">
        <f t="shared" ca="1" si="14"/>
        <v/>
      </c>
      <c r="H17" s="20" t="str">
        <f t="shared" ca="1" si="14"/>
        <v/>
      </c>
      <c r="I17" s="20" t="str">
        <f t="shared" ca="1" si="14"/>
        <v/>
      </c>
      <c r="J17" s="20" t="str">
        <f t="shared" ca="1" si="14"/>
        <v/>
      </c>
      <c r="K17" s="20" t="str">
        <f t="shared" ca="1" si="14"/>
        <v/>
      </c>
      <c r="L17" s="20" t="str">
        <f t="shared" ca="1" si="14"/>
        <v/>
      </c>
      <c r="M17" s="20" t="str">
        <f t="shared" ca="1" si="14"/>
        <v/>
      </c>
      <c r="N17" s="20" t="str">
        <f t="shared" ca="1" si="14"/>
        <v/>
      </c>
      <c r="O17" s="20" t="str">
        <f t="shared" ca="1" si="14"/>
        <v/>
      </c>
      <c r="P17" s="20" t="str">
        <f t="shared" ca="1" si="14"/>
        <v/>
      </c>
      <c r="Q17" s="20" t="str">
        <f t="shared" ca="1" si="14"/>
        <v/>
      </c>
      <c r="R17" s="20" t="str">
        <f t="shared" ca="1" si="14"/>
        <v/>
      </c>
      <c r="S17" s="20" t="str">
        <f t="shared" ca="1" si="14"/>
        <v/>
      </c>
      <c r="T17" s="20" t="str">
        <f t="shared" ca="1" si="14"/>
        <v/>
      </c>
      <c r="U17" s="20" t="str">
        <f t="shared" ca="1" si="14"/>
        <v/>
      </c>
      <c r="V17" s="20" t="str">
        <f t="shared" ca="1" si="14"/>
        <v/>
      </c>
    </row>
    <row r="18" spans="1:22" ht="28.15" customHeight="1" x14ac:dyDescent="0.25">
      <c r="A18" s="31" t="s">
        <v>91</v>
      </c>
      <c r="B18" s="28" t="str">
        <f t="shared" ca="1" si="14"/>
        <v>KWP 2025</v>
      </c>
      <c r="C18" s="28" t="str">
        <f t="shared" ca="1" si="14"/>
        <v>KWP 2025</v>
      </c>
      <c r="D18" s="28" t="str">
        <f t="shared" ca="1" si="14"/>
        <v/>
      </c>
      <c r="E18" s="28" t="str">
        <f t="shared" ca="1" si="14"/>
        <v/>
      </c>
      <c r="F18" s="28" t="str">
        <f t="shared" ca="1" si="14"/>
        <v/>
      </c>
      <c r="G18" s="28" t="str">
        <f t="shared" ca="1" si="14"/>
        <v/>
      </c>
      <c r="H18" s="28" t="str">
        <f t="shared" ca="1" si="14"/>
        <v/>
      </c>
      <c r="I18" s="28" t="str">
        <f t="shared" ca="1" si="14"/>
        <v/>
      </c>
      <c r="J18" s="28" t="str">
        <f t="shared" ca="1" si="14"/>
        <v/>
      </c>
      <c r="K18" s="28" t="str">
        <f t="shared" ca="1" si="14"/>
        <v/>
      </c>
      <c r="L18" s="28" t="str">
        <f t="shared" ca="1" si="14"/>
        <v/>
      </c>
      <c r="M18" s="28" t="str">
        <f t="shared" ca="1" si="14"/>
        <v/>
      </c>
      <c r="N18" s="28" t="str">
        <f t="shared" ca="1" si="14"/>
        <v/>
      </c>
      <c r="O18" s="28" t="str">
        <f t="shared" ca="1" si="14"/>
        <v/>
      </c>
      <c r="P18" s="28" t="str">
        <f t="shared" ca="1" si="14"/>
        <v/>
      </c>
      <c r="Q18" s="28" t="str">
        <f t="shared" ca="1" si="14"/>
        <v/>
      </c>
      <c r="R18" s="28" t="str">
        <f t="shared" ca="1" si="14"/>
        <v/>
      </c>
      <c r="S18" s="28" t="str">
        <f t="shared" ca="1" si="14"/>
        <v/>
      </c>
      <c r="T18" s="28" t="str">
        <f t="shared" ca="1" si="14"/>
        <v/>
      </c>
      <c r="U18" s="28" t="str">
        <f t="shared" ca="1" si="14"/>
        <v/>
      </c>
      <c r="V18" s="28" t="str">
        <f t="shared" ca="1" si="14"/>
        <v/>
      </c>
    </row>
    <row r="19" spans="1:22" ht="28.15" customHeight="1" x14ac:dyDescent="0.25">
      <c r="A19" s="31" t="s">
        <v>92</v>
      </c>
      <c r="B19" s="28">
        <f t="shared" ca="1" si="14"/>
        <v>2025</v>
      </c>
      <c r="C19" s="28">
        <f t="shared" ca="1" si="14"/>
        <v>2025</v>
      </c>
      <c r="D19" s="28" t="str">
        <f t="shared" ca="1" si="14"/>
        <v/>
      </c>
      <c r="E19" s="28" t="str">
        <f t="shared" ca="1" si="14"/>
        <v/>
      </c>
      <c r="F19" s="28" t="str">
        <f t="shared" ca="1" si="14"/>
        <v/>
      </c>
      <c r="G19" s="28" t="str">
        <f t="shared" ca="1" si="14"/>
        <v/>
      </c>
      <c r="H19" s="28" t="str">
        <f t="shared" ca="1" si="14"/>
        <v/>
      </c>
      <c r="I19" s="28" t="str">
        <f t="shared" ca="1" si="14"/>
        <v/>
      </c>
      <c r="J19" s="28" t="str">
        <f t="shared" ca="1" si="14"/>
        <v/>
      </c>
      <c r="K19" s="28" t="str">
        <f t="shared" ca="1" si="14"/>
        <v/>
      </c>
      <c r="L19" s="28" t="str">
        <f t="shared" ca="1" si="14"/>
        <v/>
      </c>
      <c r="M19" s="28" t="str">
        <f t="shared" ca="1" si="14"/>
        <v/>
      </c>
      <c r="N19" s="28" t="str">
        <f t="shared" ca="1" si="14"/>
        <v/>
      </c>
      <c r="O19" s="28" t="str">
        <f t="shared" ca="1" si="14"/>
        <v/>
      </c>
      <c r="P19" s="28" t="str">
        <f t="shared" ca="1" si="14"/>
        <v/>
      </c>
      <c r="Q19" s="28" t="str">
        <f t="shared" ca="1" si="14"/>
        <v/>
      </c>
      <c r="R19" s="28" t="str">
        <f t="shared" ca="1" si="14"/>
        <v/>
      </c>
      <c r="S19" s="28" t="str">
        <f t="shared" ca="1" si="14"/>
        <v/>
      </c>
      <c r="T19" s="28" t="str">
        <f t="shared" ca="1" si="14"/>
        <v/>
      </c>
      <c r="U19" s="28" t="str">
        <f t="shared" ca="1" si="14"/>
        <v/>
      </c>
      <c r="V19" s="28" t="str">
        <f t="shared" ca="1" si="14"/>
        <v/>
      </c>
    </row>
    <row r="20" spans="1:22" ht="28.15" customHeight="1" x14ac:dyDescent="0.25">
      <c r="A20" s="31" t="s">
        <v>23</v>
      </c>
      <c r="B20" s="28" t="str">
        <f t="shared" ref="B20:V29" ca="1" si="15">IF(INDIRECT(ADDRESS(ROW(B20),MAX(2,B$8+1),4,,B$1))="","",INDIRECT(ADDRESS(ROW(B20),MAX(2,B$8+1),4,,B$1)))</f>
        <v>3 Jahre</v>
      </c>
      <c r="C20" s="28" t="str">
        <f t="shared" ca="1" si="15"/>
        <v>1 Jahr</v>
      </c>
      <c r="D20" s="28" t="str">
        <f t="shared" ca="1" si="15"/>
        <v/>
      </c>
      <c r="E20" s="28" t="str">
        <f t="shared" ca="1" si="15"/>
        <v/>
      </c>
      <c r="F20" s="28" t="str">
        <f t="shared" ca="1" si="15"/>
        <v/>
      </c>
      <c r="G20" s="28" t="str">
        <f t="shared" ca="1" si="15"/>
        <v/>
      </c>
      <c r="H20" s="28" t="str">
        <f t="shared" ca="1" si="15"/>
        <v/>
      </c>
      <c r="I20" s="28" t="str">
        <f t="shared" ca="1" si="15"/>
        <v/>
      </c>
      <c r="J20" s="28" t="str">
        <f t="shared" ca="1" si="15"/>
        <v/>
      </c>
      <c r="K20" s="28" t="str">
        <f t="shared" ca="1" si="15"/>
        <v/>
      </c>
      <c r="L20" s="28" t="str">
        <f t="shared" ca="1" si="15"/>
        <v/>
      </c>
      <c r="M20" s="28" t="str">
        <f t="shared" ca="1" si="15"/>
        <v/>
      </c>
      <c r="N20" s="28" t="str">
        <f t="shared" ca="1" si="15"/>
        <v/>
      </c>
      <c r="O20" s="28" t="str">
        <f t="shared" ca="1" si="15"/>
        <v/>
      </c>
      <c r="P20" s="28" t="str">
        <f t="shared" ca="1" si="15"/>
        <v/>
      </c>
      <c r="Q20" s="28" t="str">
        <f t="shared" ca="1" si="15"/>
        <v/>
      </c>
      <c r="R20" s="28" t="str">
        <f t="shared" ca="1" si="15"/>
        <v/>
      </c>
      <c r="S20" s="28" t="str">
        <f t="shared" ca="1" si="15"/>
        <v/>
      </c>
      <c r="T20" s="28" t="str">
        <f t="shared" ca="1" si="15"/>
        <v/>
      </c>
      <c r="U20" s="28" t="str">
        <f t="shared" ca="1" si="15"/>
        <v/>
      </c>
      <c r="V20" s="28" t="str">
        <f t="shared" ca="1" si="15"/>
        <v/>
      </c>
    </row>
    <row r="21" spans="1:22" ht="28.15" customHeight="1" x14ac:dyDescent="0.25">
      <c r="A21" s="31" t="s">
        <v>24</v>
      </c>
      <c r="B21" s="28" t="str">
        <f t="shared" ca="1" si="15"/>
        <v>Fernwärme-Kunden, -Versorger</v>
      </c>
      <c r="C21" s="28" t="str">
        <f t="shared" ca="1" si="15"/>
        <v>Fernwärme-Kunden, -Versorger</v>
      </c>
      <c r="D21" s="28" t="str">
        <f t="shared" ca="1" si="15"/>
        <v/>
      </c>
      <c r="E21" s="28" t="str">
        <f t="shared" ca="1" si="15"/>
        <v/>
      </c>
      <c r="F21" s="28" t="str">
        <f t="shared" ca="1" si="15"/>
        <v/>
      </c>
      <c r="G21" s="28" t="str">
        <f t="shared" ca="1" si="15"/>
        <v/>
      </c>
      <c r="H21" s="28" t="str">
        <f t="shared" ca="1" si="15"/>
        <v/>
      </c>
      <c r="I21" s="28" t="str">
        <f t="shared" ca="1" si="15"/>
        <v/>
      </c>
      <c r="J21" s="28" t="str">
        <f t="shared" ca="1" si="15"/>
        <v/>
      </c>
      <c r="K21" s="28" t="str">
        <f t="shared" ca="1" si="15"/>
        <v/>
      </c>
      <c r="L21" s="28" t="str">
        <f t="shared" ca="1" si="15"/>
        <v/>
      </c>
      <c r="M21" s="28" t="str">
        <f t="shared" ca="1" si="15"/>
        <v/>
      </c>
      <c r="N21" s="28" t="str">
        <f t="shared" ca="1" si="15"/>
        <v/>
      </c>
      <c r="O21" s="28" t="str">
        <f t="shared" ca="1" si="15"/>
        <v/>
      </c>
      <c r="P21" s="28" t="str">
        <f t="shared" ca="1" si="15"/>
        <v/>
      </c>
      <c r="Q21" s="28" t="str">
        <f t="shared" ca="1" si="15"/>
        <v/>
      </c>
      <c r="R21" s="28" t="str">
        <f t="shared" ca="1" si="15"/>
        <v/>
      </c>
      <c r="S21" s="28" t="str">
        <f t="shared" ca="1" si="15"/>
        <v/>
      </c>
      <c r="T21" s="28" t="str">
        <f t="shared" ca="1" si="15"/>
        <v/>
      </c>
      <c r="U21" s="28" t="str">
        <f t="shared" ca="1" si="15"/>
        <v/>
      </c>
      <c r="V21" s="28" t="str">
        <f t="shared" ca="1" si="15"/>
        <v/>
      </c>
    </row>
    <row r="22" spans="1:22" ht="28.5" hidden="1" customHeight="1" outlineLevel="1" x14ac:dyDescent="0.25">
      <c r="A22" s="31" t="s">
        <v>25</v>
      </c>
      <c r="B22" s="28" t="str">
        <f t="shared" ca="1" si="15"/>
        <v>Initiator</v>
      </c>
      <c r="C22" s="28" t="str">
        <f t="shared" ca="1" si="15"/>
        <v>Initiator</v>
      </c>
      <c r="D22" s="28" t="str">
        <f t="shared" ca="1" si="15"/>
        <v/>
      </c>
      <c r="E22" s="28" t="str">
        <f t="shared" ca="1" si="15"/>
        <v/>
      </c>
      <c r="F22" s="28" t="str">
        <f t="shared" ca="1" si="15"/>
        <v/>
      </c>
      <c r="G22" s="28" t="str">
        <f t="shared" ca="1" si="15"/>
        <v/>
      </c>
      <c r="H22" s="28" t="str">
        <f t="shared" ca="1" si="15"/>
        <v/>
      </c>
      <c r="I22" s="28" t="str">
        <f t="shared" ca="1" si="15"/>
        <v/>
      </c>
      <c r="J22" s="28" t="str">
        <f t="shared" ca="1" si="15"/>
        <v/>
      </c>
      <c r="K22" s="28" t="str">
        <f t="shared" ca="1" si="15"/>
        <v/>
      </c>
      <c r="L22" s="28" t="str">
        <f t="shared" ca="1" si="15"/>
        <v/>
      </c>
      <c r="M22" s="28" t="str">
        <f t="shared" ca="1" si="15"/>
        <v/>
      </c>
      <c r="N22" s="28" t="str">
        <f t="shared" ca="1" si="15"/>
        <v/>
      </c>
      <c r="O22" s="28" t="str">
        <f t="shared" ca="1" si="15"/>
        <v/>
      </c>
      <c r="P22" s="28" t="str">
        <f t="shared" ca="1" si="15"/>
        <v/>
      </c>
      <c r="Q22" s="28" t="str">
        <f t="shared" ca="1" si="15"/>
        <v/>
      </c>
      <c r="R22" s="28" t="str">
        <f t="shared" ca="1" si="15"/>
        <v/>
      </c>
      <c r="S22" s="28" t="str">
        <f t="shared" ca="1" si="15"/>
        <v/>
      </c>
      <c r="T22" s="28" t="str">
        <f t="shared" ca="1" si="15"/>
        <v/>
      </c>
      <c r="U22" s="28" t="str">
        <f t="shared" ca="1" si="15"/>
        <v/>
      </c>
      <c r="V22" s="28" t="str">
        <f t="shared" ca="1" si="15"/>
        <v/>
      </c>
    </row>
    <row r="23" spans="1:22" ht="28.15" hidden="1" customHeight="1" outlineLevel="1" x14ac:dyDescent="0.25">
      <c r="A23" s="31" t="s">
        <v>26</v>
      </c>
      <c r="B23" s="28" t="str">
        <f t="shared" ca="1" si="15"/>
        <v>Anna Muster, Dezernat Energie, 0123/123456</v>
      </c>
      <c r="C23" s="28" t="str">
        <f t="shared" ca="1" si="15"/>
        <v>Anna Muster, Dezernat Energie, 0123/123456</v>
      </c>
      <c r="D23" s="28" t="str">
        <f t="shared" ca="1" si="15"/>
        <v/>
      </c>
      <c r="E23" s="28" t="str">
        <f t="shared" ca="1" si="15"/>
        <v/>
      </c>
      <c r="F23" s="28" t="str">
        <f t="shared" ca="1" si="15"/>
        <v/>
      </c>
      <c r="G23" s="28" t="str">
        <f t="shared" ca="1" si="15"/>
        <v/>
      </c>
      <c r="H23" s="28" t="str">
        <f t="shared" ca="1" si="15"/>
        <v/>
      </c>
      <c r="I23" s="28" t="str">
        <f t="shared" ca="1" si="15"/>
        <v/>
      </c>
      <c r="J23" s="28" t="str">
        <f t="shared" ca="1" si="15"/>
        <v/>
      </c>
      <c r="K23" s="28" t="str">
        <f t="shared" ca="1" si="15"/>
        <v/>
      </c>
      <c r="L23" s="28" t="str">
        <f t="shared" ca="1" si="15"/>
        <v/>
      </c>
      <c r="M23" s="28" t="str">
        <f t="shared" ca="1" si="15"/>
        <v/>
      </c>
      <c r="N23" s="28" t="str">
        <f t="shared" ca="1" si="15"/>
        <v/>
      </c>
      <c r="O23" s="28" t="str">
        <f t="shared" ca="1" si="15"/>
        <v/>
      </c>
      <c r="P23" s="28" t="str">
        <f t="shared" ca="1" si="15"/>
        <v/>
      </c>
      <c r="Q23" s="28" t="str">
        <f t="shared" ca="1" si="15"/>
        <v/>
      </c>
      <c r="R23" s="28" t="str">
        <f t="shared" ca="1" si="15"/>
        <v/>
      </c>
      <c r="S23" s="28" t="str">
        <f t="shared" ca="1" si="15"/>
        <v/>
      </c>
      <c r="T23" s="28" t="str">
        <f t="shared" ca="1" si="15"/>
        <v/>
      </c>
      <c r="U23" s="28" t="str">
        <f t="shared" ca="1" si="15"/>
        <v/>
      </c>
      <c r="V23" s="28" t="str">
        <f t="shared" ca="1" si="15"/>
        <v/>
      </c>
    </row>
    <row r="24" spans="1:22" ht="27.75" hidden="1" customHeight="1" outlineLevel="1" x14ac:dyDescent="0.25">
      <c r="A24" s="31" t="s">
        <v>27</v>
      </c>
      <c r="B24" s="28" t="str">
        <f t="shared" ca="1" si="15"/>
        <v>Energieversorgung Musterstadt</v>
      </c>
      <c r="C24" s="28" t="str">
        <f t="shared" ca="1" si="15"/>
        <v>Anna Muster, Dezernat Energie, 0123/123456</v>
      </c>
      <c r="D24" s="28" t="str">
        <f t="shared" ca="1" si="15"/>
        <v/>
      </c>
      <c r="E24" s="28" t="str">
        <f t="shared" ca="1" si="15"/>
        <v/>
      </c>
      <c r="F24" s="28" t="str">
        <f t="shared" ca="1" si="15"/>
        <v/>
      </c>
      <c r="G24" s="28" t="str">
        <f t="shared" ca="1" si="15"/>
        <v/>
      </c>
      <c r="H24" s="28" t="str">
        <f t="shared" ca="1" si="15"/>
        <v/>
      </c>
      <c r="I24" s="28" t="str">
        <f t="shared" ca="1" si="15"/>
        <v/>
      </c>
      <c r="J24" s="28" t="str">
        <f t="shared" ca="1" si="15"/>
        <v/>
      </c>
      <c r="K24" s="28" t="str">
        <f t="shared" ca="1" si="15"/>
        <v/>
      </c>
      <c r="L24" s="28" t="str">
        <f t="shared" ca="1" si="15"/>
        <v/>
      </c>
      <c r="M24" s="28" t="str">
        <f t="shared" ca="1" si="15"/>
        <v/>
      </c>
      <c r="N24" s="28" t="str">
        <f t="shared" ca="1" si="15"/>
        <v/>
      </c>
      <c r="O24" s="28" t="str">
        <f t="shared" ca="1" si="15"/>
        <v/>
      </c>
      <c r="P24" s="28" t="str">
        <f t="shared" ca="1" si="15"/>
        <v/>
      </c>
      <c r="Q24" s="28" t="str">
        <f t="shared" ca="1" si="15"/>
        <v/>
      </c>
      <c r="R24" s="28" t="str">
        <f t="shared" ca="1" si="15"/>
        <v/>
      </c>
      <c r="S24" s="28" t="str">
        <f t="shared" ca="1" si="15"/>
        <v/>
      </c>
      <c r="T24" s="28" t="str">
        <f t="shared" ca="1" si="15"/>
        <v/>
      </c>
      <c r="U24" s="28" t="str">
        <f t="shared" ca="1" si="15"/>
        <v/>
      </c>
      <c r="V24" s="28" t="str">
        <f t="shared" ca="1" si="15"/>
        <v/>
      </c>
    </row>
    <row r="25" spans="1:22" ht="27.75" hidden="1" customHeight="1" outlineLevel="1" x14ac:dyDescent="0.25">
      <c r="A25" s="31" t="s">
        <v>28</v>
      </c>
      <c r="B25" s="28" t="str">
        <f t="shared" ca="1" si="15"/>
        <v>Berta Meier, Geschäftsführerin, 0123/654321</v>
      </c>
      <c r="C25" s="28" t="str">
        <f t="shared" ca="1" si="15"/>
        <v>Berta Meier, Geschäftsführerin, 0123/654321</v>
      </c>
      <c r="D25" s="28" t="str">
        <f t="shared" ca="1" si="15"/>
        <v/>
      </c>
      <c r="E25" s="28" t="str">
        <f t="shared" ca="1" si="15"/>
        <v/>
      </c>
      <c r="F25" s="28" t="str">
        <f t="shared" ca="1" si="15"/>
        <v/>
      </c>
      <c r="G25" s="28" t="str">
        <f t="shared" ca="1" si="15"/>
        <v/>
      </c>
      <c r="H25" s="28" t="str">
        <f t="shared" ca="1" si="15"/>
        <v/>
      </c>
      <c r="I25" s="28" t="str">
        <f t="shared" ca="1" si="15"/>
        <v/>
      </c>
      <c r="J25" s="28" t="str">
        <f t="shared" ca="1" si="15"/>
        <v/>
      </c>
      <c r="K25" s="28" t="str">
        <f t="shared" ca="1" si="15"/>
        <v/>
      </c>
      <c r="L25" s="28" t="str">
        <f t="shared" ca="1" si="15"/>
        <v/>
      </c>
      <c r="M25" s="28" t="str">
        <f t="shared" ca="1" si="15"/>
        <v/>
      </c>
      <c r="N25" s="28" t="str">
        <f t="shared" ca="1" si="15"/>
        <v/>
      </c>
      <c r="O25" s="28" t="str">
        <f t="shared" ca="1" si="15"/>
        <v/>
      </c>
      <c r="P25" s="28" t="str">
        <f t="shared" ca="1" si="15"/>
        <v/>
      </c>
      <c r="Q25" s="28" t="str">
        <f t="shared" ca="1" si="15"/>
        <v/>
      </c>
      <c r="R25" s="28" t="str">
        <f t="shared" ca="1" si="15"/>
        <v/>
      </c>
      <c r="S25" s="28" t="str">
        <f t="shared" ca="1" si="15"/>
        <v/>
      </c>
      <c r="T25" s="28" t="str">
        <f t="shared" ca="1" si="15"/>
        <v/>
      </c>
      <c r="U25" s="28" t="str">
        <f t="shared" ca="1" si="15"/>
        <v/>
      </c>
      <c r="V25" s="28" t="str">
        <f t="shared" ca="1" si="15"/>
        <v/>
      </c>
    </row>
    <row r="26" spans="1:22" ht="27.75" hidden="1" customHeight="1" outlineLevel="1" x14ac:dyDescent="0.25">
      <c r="A26" s="27" t="s">
        <v>29</v>
      </c>
      <c r="B26" s="28" t="str">
        <f t="shared" ca="1" si="15"/>
        <v>Energieversorgung Musterstadt, BEW Förderung</v>
      </c>
      <c r="C26" s="28" t="str">
        <f t="shared" ca="1" si="15"/>
        <v>Dezernat Energie</v>
      </c>
      <c r="D26" s="28" t="str">
        <f t="shared" ca="1" si="15"/>
        <v/>
      </c>
      <c r="E26" s="28" t="str">
        <f t="shared" ca="1" si="15"/>
        <v/>
      </c>
      <c r="F26" s="28" t="str">
        <f t="shared" ca="1" si="15"/>
        <v/>
      </c>
      <c r="G26" s="28" t="str">
        <f t="shared" ca="1" si="15"/>
        <v/>
      </c>
      <c r="H26" s="28" t="str">
        <f t="shared" ca="1" si="15"/>
        <v/>
      </c>
      <c r="I26" s="28" t="str">
        <f t="shared" ca="1" si="15"/>
        <v/>
      </c>
      <c r="J26" s="28" t="str">
        <f t="shared" ca="1" si="15"/>
        <v/>
      </c>
      <c r="K26" s="28" t="str">
        <f t="shared" ca="1" si="15"/>
        <v/>
      </c>
      <c r="L26" s="28" t="str">
        <f t="shared" ca="1" si="15"/>
        <v/>
      </c>
      <c r="M26" s="28" t="str">
        <f t="shared" ca="1" si="15"/>
        <v/>
      </c>
      <c r="N26" s="28" t="str">
        <f t="shared" ca="1" si="15"/>
        <v/>
      </c>
      <c r="O26" s="28" t="str">
        <f t="shared" ca="1" si="15"/>
        <v/>
      </c>
      <c r="P26" s="28" t="str">
        <f t="shared" ca="1" si="15"/>
        <v/>
      </c>
      <c r="Q26" s="28" t="str">
        <f t="shared" ca="1" si="15"/>
        <v/>
      </c>
      <c r="R26" s="28" t="str">
        <f t="shared" ca="1" si="15"/>
        <v/>
      </c>
      <c r="S26" s="28" t="str">
        <f t="shared" ca="1" si="15"/>
        <v/>
      </c>
      <c r="T26" s="28" t="str">
        <f t="shared" ca="1" si="15"/>
        <v/>
      </c>
      <c r="U26" s="28" t="str">
        <f t="shared" ca="1" si="15"/>
        <v/>
      </c>
      <c r="V26" s="28" t="str">
        <f t="shared" ca="1" si="15"/>
        <v/>
      </c>
    </row>
    <row r="27" spans="1:22" ht="27.75" hidden="1" customHeight="1" outlineLevel="1" x14ac:dyDescent="0.25">
      <c r="A27" s="31" t="s">
        <v>30</v>
      </c>
      <c r="B27" s="28" t="str">
        <f t="shared" ca="1" si="15"/>
        <v>Energieversorgung Musterstadt, Baufirma Schulz</v>
      </c>
      <c r="C27" s="28" t="str">
        <f t="shared" ca="1" si="15"/>
        <v>Dezernat Energie</v>
      </c>
      <c r="D27" s="28" t="str">
        <f t="shared" ca="1" si="15"/>
        <v/>
      </c>
      <c r="E27" s="28" t="str">
        <f t="shared" ca="1" si="15"/>
        <v/>
      </c>
      <c r="F27" s="28" t="str">
        <f t="shared" ca="1" si="15"/>
        <v/>
      </c>
      <c r="G27" s="28" t="str">
        <f t="shared" ca="1" si="15"/>
        <v/>
      </c>
      <c r="H27" s="28" t="str">
        <f t="shared" ca="1" si="15"/>
        <v/>
      </c>
      <c r="I27" s="28" t="str">
        <f t="shared" ca="1" si="15"/>
        <v/>
      </c>
      <c r="J27" s="28" t="str">
        <f t="shared" ca="1" si="15"/>
        <v/>
      </c>
      <c r="K27" s="28" t="str">
        <f t="shared" ca="1" si="15"/>
        <v/>
      </c>
      <c r="L27" s="28" t="str">
        <f t="shared" ca="1" si="15"/>
        <v/>
      </c>
      <c r="M27" s="28" t="str">
        <f t="shared" ca="1" si="15"/>
        <v/>
      </c>
      <c r="N27" s="28" t="str">
        <f t="shared" ca="1" si="15"/>
        <v/>
      </c>
      <c r="O27" s="28" t="str">
        <f t="shared" ca="1" si="15"/>
        <v/>
      </c>
      <c r="P27" s="28" t="str">
        <f t="shared" ca="1" si="15"/>
        <v/>
      </c>
      <c r="Q27" s="28" t="str">
        <f t="shared" ca="1" si="15"/>
        <v/>
      </c>
      <c r="R27" s="28" t="str">
        <f t="shared" ca="1" si="15"/>
        <v/>
      </c>
      <c r="S27" s="28" t="str">
        <f t="shared" ca="1" si="15"/>
        <v/>
      </c>
      <c r="T27" s="28" t="str">
        <f t="shared" ca="1" si="15"/>
        <v/>
      </c>
      <c r="U27" s="28" t="str">
        <f t="shared" ca="1" si="15"/>
        <v/>
      </c>
      <c r="V27" s="28" t="str">
        <f t="shared" ca="1" si="15"/>
        <v/>
      </c>
    </row>
    <row r="28" spans="1:22" ht="27.75" hidden="1" customHeight="1" outlineLevel="1" x14ac:dyDescent="0.25">
      <c r="A28" s="27" t="s">
        <v>31</v>
      </c>
      <c r="B28" s="28" t="str">
        <f t="shared" ca="1" si="15"/>
        <v>Annahmen bestätigt</v>
      </c>
      <c r="C28" s="28" t="str">
        <f t="shared" ca="1" si="15"/>
        <v>offen</v>
      </c>
      <c r="D28" s="28" t="str">
        <f t="shared" ca="1" si="15"/>
        <v/>
      </c>
      <c r="E28" s="28" t="str">
        <f t="shared" ca="1" si="15"/>
        <v/>
      </c>
      <c r="F28" s="28" t="str">
        <f t="shared" ca="1" si="15"/>
        <v/>
      </c>
      <c r="G28" s="28" t="str">
        <f t="shared" ca="1" si="15"/>
        <v/>
      </c>
      <c r="H28" s="28" t="str">
        <f t="shared" ca="1" si="15"/>
        <v/>
      </c>
      <c r="I28" s="28" t="str">
        <f t="shared" ca="1" si="15"/>
        <v/>
      </c>
      <c r="J28" s="28" t="str">
        <f t="shared" ca="1" si="15"/>
        <v/>
      </c>
      <c r="K28" s="28" t="str">
        <f t="shared" ca="1" si="15"/>
        <v/>
      </c>
      <c r="L28" s="28" t="str">
        <f t="shared" ca="1" si="15"/>
        <v/>
      </c>
      <c r="M28" s="28" t="str">
        <f t="shared" ca="1" si="15"/>
        <v/>
      </c>
      <c r="N28" s="28" t="str">
        <f t="shared" ca="1" si="15"/>
        <v/>
      </c>
      <c r="O28" s="28" t="str">
        <f t="shared" ca="1" si="15"/>
        <v/>
      </c>
      <c r="P28" s="28" t="str">
        <f t="shared" ca="1" si="15"/>
        <v/>
      </c>
      <c r="Q28" s="28" t="str">
        <f t="shared" ca="1" si="15"/>
        <v/>
      </c>
      <c r="R28" s="28" t="str">
        <f t="shared" ca="1" si="15"/>
        <v/>
      </c>
      <c r="S28" s="28" t="str">
        <f t="shared" ca="1" si="15"/>
        <v/>
      </c>
      <c r="T28" s="28" t="str">
        <f t="shared" ca="1" si="15"/>
        <v/>
      </c>
      <c r="U28" s="28" t="str">
        <f t="shared" ca="1" si="15"/>
        <v/>
      </c>
      <c r="V28" s="28" t="str">
        <f t="shared" ca="1" si="15"/>
        <v/>
      </c>
    </row>
    <row r="29" spans="1:22" ht="28.15" customHeight="1" collapsed="1" x14ac:dyDescent="0.25">
      <c r="A29" s="27" t="s">
        <v>32</v>
      </c>
      <c r="B29" s="28">
        <f t="shared" ca="1" si="15"/>
        <v>2000</v>
      </c>
      <c r="C29" s="28">
        <f t="shared" ca="1" si="15"/>
        <v>1000</v>
      </c>
      <c r="D29" s="28" t="str">
        <f t="shared" ca="1" si="15"/>
        <v/>
      </c>
      <c r="E29" s="28" t="str">
        <f t="shared" ca="1" si="15"/>
        <v/>
      </c>
      <c r="F29" s="28" t="str">
        <f t="shared" ca="1" si="15"/>
        <v/>
      </c>
      <c r="G29" s="28" t="str">
        <f t="shared" ca="1" si="15"/>
        <v/>
      </c>
      <c r="H29" s="28" t="str">
        <f t="shared" ca="1" si="15"/>
        <v/>
      </c>
      <c r="I29" s="28" t="str">
        <f t="shared" ca="1" si="15"/>
        <v/>
      </c>
      <c r="J29" s="28" t="str">
        <f t="shared" ca="1" si="15"/>
        <v/>
      </c>
      <c r="K29" s="28" t="str">
        <f t="shared" ca="1" si="15"/>
        <v/>
      </c>
      <c r="L29" s="28" t="str">
        <f t="shared" ca="1" si="15"/>
        <v/>
      </c>
      <c r="M29" s="28" t="str">
        <f t="shared" ca="1" si="15"/>
        <v/>
      </c>
      <c r="N29" s="28" t="str">
        <f t="shared" ca="1" si="15"/>
        <v/>
      </c>
      <c r="O29" s="28" t="str">
        <f t="shared" ca="1" si="15"/>
        <v/>
      </c>
      <c r="P29" s="28" t="str">
        <f t="shared" ca="1" si="15"/>
        <v/>
      </c>
      <c r="Q29" s="28" t="str">
        <f t="shared" ca="1" si="15"/>
        <v/>
      </c>
      <c r="R29" s="28" t="str">
        <f t="shared" ca="1" si="15"/>
        <v/>
      </c>
      <c r="S29" s="28" t="str">
        <f t="shared" ca="1" si="15"/>
        <v/>
      </c>
      <c r="T29" s="28" t="str">
        <f t="shared" ca="1" si="15"/>
        <v/>
      </c>
      <c r="U29" s="28" t="str">
        <f t="shared" ca="1" si="15"/>
        <v/>
      </c>
      <c r="V29" s="28" t="str">
        <f t="shared" ca="1" si="15"/>
        <v/>
      </c>
    </row>
    <row r="30" spans="1:22" ht="28.15" customHeight="1" x14ac:dyDescent="0.25">
      <c r="A30" s="27" t="s">
        <v>33</v>
      </c>
      <c r="B30" s="34">
        <f t="shared" ref="B30:V39" ca="1" si="16">IF(INDIRECT(ADDRESS(ROW(B30),MAX(2,B$8+1),4,,B$1))="","",INDIRECT(ADDRESS(ROW(B30),MAX(2,B$8+1),4,,B$1)))</f>
        <v>2000000</v>
      </c>
      <c r="C30" s="34">
        <f t="shared" ca="1" si="16"/>
        <v>100000</v>
      </c>
      <c r="D30" s="34" t="str">
        <f t="shared" ca="1" si="16"/>
        <v/>
      </c>
      <c r="E30" s="34" t="str">
        <f t="shared" ca="1" si="16"/>
        <v/>
      </c>
      <c r="F30" s="34" t="str">
        <f t="shared" ca="1" si="16"/>
        <v/>
      </c>
      <c r="G30" s="34" t="str">
        <f t="shared" ca="1" si="16"/>
        <v/>
      </c>
      <c r="H30" s="34" t="str">
        <f t="shared" ca="1" si="16"/>
        <v/>
      </c>
      <c r="I30" s="34" t="str">
        <f t="shared" ca="1" si="16"/>
        <v/>
      </c>
      <c r="J30" s="34" t="str">
        <f t="shared" ca="1" si="16"/>
        <v/>
      </c>
      <c r="K30" s="34" t="str">
        <f t="shared" ca="1" si="16"/>
        <v/>
      </c>
      <c r="L30" s="34" t="str">
        <f t="shared" ca="1" si="16"/>
        <v/>
      </c>
      <c r="M30" s="34" t="str">
        <f t="shared" ca="1" si="16"/>
        <v/>
      </c>
      <c r="N30" s="34" t="str">
        <f t="shared" ca="1" si="16"/>
        <v/>
      </c>
      <c r="O30" s="34" t="str">
        <f t="shared" ca="1" si="16"/>
        <v/>
      </c>
      <c r="P30" s="34" t="str">
        <f t="shared" ca="1" si="16"/>
        <v/>
      </c>
      <c r="Q30" s="34" t="str">
        <f t="shared" ca="1" si="16"/>
        <v/>
      </c>
      <c r="R30" s="34" t="str">
        <f t="shared" ca="1" si="16"/>
        <v/>
      </c>
      <c r="S30" s="34" t="str">
        <f t="shared" ca="1" si="16"/>
        <v/>
      </c>
      <c r="T30" s="34" t="str">
        <f t="shared" ca="1" si="16"/>
        <v/>
      </c>
      <c r="U30" s="34" t="str">
        <f t="shared" ca="1" si="16"/>
        <v/>
      </c>
      <c r="V30" s="34" t="str">
        <f t="shared" ca="1" si="16"/>
        <v/>
      </c>
    </row>
    <row r="31" spans="1:22" ht="28.15" customHeight="1" x14ac:dyDescent="0.25">
      <c r="A31" s="18" t="s">
        <v>34</v>
      </c>
      <c r="B31" s="35" t="str">
        <f t="shared" ca="1" si="16"/>
        <v/>
      </c>
      <c r="C31" s="35" t="str">
        <f t="shared" ca="1" si="16"/>
        <v/>
      </c>
      <c r="D31" s="35" t="str">
        <f t="shared" ca="1" si="16"/>
        <v/>
      </c>
      <c r="E31" s="35" t="str">
        <f t="shared" ca="1" si="16"/>
        <v/>
      </c>
      <c r="F31" s="35" t="str">
        <f t="shared" ca="1" si="16"/>
        <v/>
      </c>
      <c r="G31" s="35" t="str">
        <f t="shared" ca="1" si="16"/>
        <v/>
      </c>
      <c r="H31" s="35" t="str">
        <f t="shared" ca="1" si="16"/>
        <v/>
      </c>
      <c r="I31" s="35" t="str">
        <f t="shared" ca="1" si="16"/>
        <v/>
      </c>
      <c r="J31" s="35" t="str">
        <f t="shared" ca="1" si="16"/>
        <v/>
      </c>
      <c r="K31" s="35" t="str">
        <f t="shared" ca="1" si="16"/>
        <v/>
      </c>
      <c r="L31" s="35" t="str">
        <f t="shared" ca="1" si="16"/>
        <v/>
      </c>
      <c r="M31" s="35" t="str">
        <f t="shared" ca="1" si="16"/>
        <v/>
      </c>
      <c r="N31" s="35" t="str">
        <f t="shared" ca="1" si="16"/>
        <v/>
      </c>
      <c r="O31" s="35" t="str">
        <f t="shared" ca="1" si="16"/>
        <v/>
      </c>
      <c r="P31" s="35" t="str">
        <f t="shared" ca="1" si="16"/>
        <v/>
      </c>
      <c r="Q31" s="35" t="str">
        <f t="shared" ca="1" si="16"/>
        <v/>
      </c>
      <c r="R31" s="35" t="str">
        <f t="shared" ca="1" si="16"/>
        <v/>
      </c>
      <c r="S31" s="35" t="str">
        <f t="shared" ca="1" si="16"/>
        <v/>
      </c>
      <c r="T31" s="35" t="str">
        <f t="shared" ca="1" si="16"/>
        <v/>
      </c>
      <c r="U31" s="35" t="str">
        <f t="shared" ca="1" si="16"/>
        <v/>
      </c>
      <c r="V31" s="35" t="str">
        <f t="shared" ca="1" si="16"/>
        <v/>
      </c>
    </row>
    <row r="32" spans="1:22" ht="28.15" hidden="1" customHeight="1" outlineLevel="1" x14ac:dyDescent="0.25">
      <c r="A32" s="31" t="s">
        <v>35</v>
      </c>
      <c r="B32" s="28" t="str">
        <f t="shared" ca="1" si="16"/>
        <v>Gutachten Wasserbehörde
Gutachten Ingeneurbüro</v>
      </c>
      <c r="C32" s="28" t="str">
        <f t="shared" ca="1" si="16"/>
        <v>Bürgerinteresse, Unterstützung der Stadtwerke</v>
      </c>
      <c r="D32" s="28" t="str">
        <f t="shared" ca="1" si="16"/>
        <v/>
      </c>
      <c r="E32" s="28" t="str">
        <f t="shared" ca="1" si="16"/>
        <v/>
      </c>
      <c r="F32" s="28" t="str">
        <f t="shared" ca="1" si="16"/>
        <v/>
      </c>
      <c r="G32" s="28" t="str">
        <f t="shared" ca="1" si="16"/>
        <v/>
      </c>
      <c r="H32" s="28" t="str">
        <f t="shared" ca="1" si="16"/>
        <v/>
      </c>
      <c r="I32" s="28" t="str">
        <f t="shared" ca="1" si="16"/>
        <v/>
      </c>
      <c r="J32" s="28" t="str">
        <f t="shared" ca="1" si="16"/>
        <v/>
      </c>
      <c r="K32" s="28" t="str">
        <f t="shared" ca="1" si="16"/>
        <v/>
      </c>
      <c r="L32" s="28" t="str">
        <f t="shared" ca="1" si="16"/>
        <v/>
      </c>
      <c r="M32" s="28" t="str">
        <f t="shared" ca="1" si="16"/>
        <v/>
      </c>
      <c r="N32" s="28" t="str">
        <f t="shared" ca="1" si="16"/>
        <v/>
      </c>
      <c r="O32" s="28" t="str">
        <f t="shared" ca="1" si="16"/>
        <v/>
      </c>
      <c r="P32" s="28" t="str">
        <f t="shared" ca="1" si="16"/>
        <v/>
      </c>
      <c r="Q32" s="28" t="str">
        <f t="shared" ca="1" si="16"/>
        <v/>
      </c>
      <c r="R32" s="28" t="str">
        <f t="shared" ca="1" si="16"/>
        <v/>
      </c>
      <c r="S32" s="28" t="str">
        <f t="shared" ca="1" si="16"/>
        <v/>
      </c>
      <c r="T32" s="28" t="str">
        <f t="shared" ca="1" si="16"/>
        <v/>
      </c>
      <c r="U32" s="28" t="str">
        <f t="shared" ca="1" si="16"/>
        <v/>
      </c>
      <c r="V32" s="28" t="str">
        <f t="shared" ca="1" si="16"/>
        <v/>
      </c>
    </row>
    <row r="33" spans="1:22" ht="28.15" hidden="1" customHeight="1" outlineLevel="1" x14ac:dyDescent="0.25">
      <c r="A33" s="31" t="s">
        <v>93</v>
      </c>
      <c r="B33" s="28" t="str">
        <f t="shared" ca="1" si="16"/>
        <v>im Soll</v>
      </c>
      <c r="C33" s="28" t="str">
        <f t="shared" ca="1" si="16"/>
        <v>im Soll</v>
      </c>
      <c r="D33" s="28" t="str">
        <f t="shared" ca="1" si="16"/>
        <v/>
      </c>
      <c r="E33" s="28" t="str">
        <f t="shared" ca="1" si="16"/>
        <v/>
      </c>
      <c r="F33" s="28" t="str">
        <f t="shared" ca="1" si="16"/>
        <v/>
      </c>
      <c r="G33" s="28" t="str">
        <f t="shared" ca="1" si="16"/>
        <v/>
      </c>
      <c r="H33" s="28" t="str">
        <f t="shared" ca="1" si="16"/>
        <v/>
      </c>
      <c r="I33" s="28" t="str">
        <f t="shared" ca="1" si="16"/>
        <v/>
      </c>
      <c r="J33" s="28" t="str">
        <f t="shared" ca="1" si="16"/>
        <v/>
      </c>
      <c r="K33" s="28" t="str">
        <f t="shared" ca="1" si="16"/>
        <v/>
      </c>
      <c r="L33" s="28" t="str">
        <f t="shared" ca="1" si="16"/>
        <v/>
      </c>
      <c r="M33" s="28" t="str">
        <f t="shared" ca="1" si="16"/>
        <v/>
      </c>
      <c r="N33" s="28" t="str">
        <f t="shared" ca="1" si="16"/>
        <v/>
      </c>
      <c r="O33" s="28" t="str">
        <f t="shared" ca="1" si="16"/>
        <v/>
      </c>
      <c r="P33" s="28" t="str">
        <f t="shared" ca="1" si="16"/>
        <v/>
      </c>
      <c r="Q33" s="28" t="str">
        <f t="shared" ca="1" si="16"/>
        <v/>
      </c>
      <c r="R33" s="28" t="str">
        <f t="shared" ca="1" si="16"/>
        <v/>
      </c>
      <c r="S33" s="28" t="str">
        <f t="shared" ca="1" si="16"/>
        <v/>
      </c>
      <c r="T33" s="28" t="str">
        <f t="shared" ca="1" si="16"/>
        <v/>
      </c>
      <c r="U33" s="28" t="str">
        <f t="shared" ca="1" si="16"/>
        <v/>
      </c>
      <c r="V33" s="28" t="str">
        <f t="shared" ca="1" si="16"/>
        <v/>
      </c>
    </row>
    <row r="34" spans="1:22" ht="28.15" hidden="1" customHeight="1" outlineLevel="1" x14ac:dyDescent="0.25">
      <c r="A34" s="27" t="s">
        <v>36</v>
      </c>
      <c r="B34" s="28" t="str">
        <f t="shared" ca="1" si="16"/>
        <v>alle Gutachten liegen vor</v>
      </c>
      <c r="C34" s="28" t="str">
        <f t="shared" ca="1" si="16"/>
        <v>Bürgerbefragung</v>
      </c>
      <c r="D34" s="28" t="str">
        <f t="shared" ca="1" si="16"/>
        <v/>
      </c>
      <c r="E34" s="28" t="str">
        <f t="shared" ca="1" si="16"/>
        <v/>
      </c>
      <c r="F34" s="28" t="str">
        <f t="shared" ca="1" si="16"/>
        <v/>
      </c>
      <c r="G34" s="28" t="str">
        <f t="shared" ca="1" si="16"/>
        <v/>
      </c>
      <c r="H34" s="28" t="str">
        <f t="shared" ca="1" si="16"/>
        <v/>
      </c>
      <c r="I34" s="28" t="str">
        <f t="shared" ca="1" si="16"/>
        <v/>
      </c>
      <c r="J34" s="28" t="str">
        <f t="shared" ca="1" si="16"/>
        <v/>
      </c>
      <c r="K34" s="28" t="str">
        <f t="shared" ca="1" si="16"/>
        <v/>
      </c>
      <c r="L34" s="28" t="str">
        <f t="shared" ca="1" si="16"/>
        <v/>
      </c>
      <c r="M34" s="28" t="str">
        <f t="shared" ca="1" si="16"/>
        <v/>
      </c>
      <c r="N34" s="28" t="str">
        <f t="shared" ca="1" si="16"/>
        <v/>
      </c>
      <c r="O34" s="28" t="str">
        <f t="shared" ca="1" si="16"/>
        <v/>
      </c>
      <c r="P34" s="28" t="str">
        <f t="shared" ca="1" si="16"/>
        <v/>
      </c>
      <c r="Q34" s="28" t="str">
        <f t="shared" ca="1" si="16"/>
        <v/>
      </c>
      <c r="R34" s="28" t="str">
        <f t="shared" ca="1" si="16"/>
        <v/>
      </c>
      <c r="S34" s="28" t="str">
        <f t="shared" ca="1" si="16"/>
        <v/>
      </c>
      <c r="T34" s="28" t="str">
        <f t="shared" ca="1" si="16"/>
        <v/>
      </c>
      <c r="U34" s="28" t="str">
        <f t="shared" ca="1" si="16"/>
        <v/>
      </c>
      <c r="V34" s="28" t="str">
        <f t="shared" ca="1" si="16"/>
        <v/>
      </c>
    </row>
    <row r="35" spans="1:22" ht="28.15" customHeight="1" collapsed="1" x14ac:dyDescent="0.25">
      <c r="A35" s="27" t="s">
        <v>37</v>
      </c>
      <c r="B35" s="28" t="str">
        <f t="shared" ca="1" si="16"/>
        <v>Grundstein gesetzt</v>
      </c>
      <c r="C35" s="28" t="str">
        <f t="shared" ca="1" si="16"/>
        <v>nicht umgesetzt</v>
      </c>
      <c r="D35" s="28" t="str">
        <f t="shared" ca="1" si="16"/>
        <v/>
      </c>
      <c r="E35" s="28" t="str">
        <f t="shared" ca="1" si="16"/>
        <v/>
      </c>
      <c r="F35" s="28" t="str">
        <f t="shared" ca="1" si="16"/>
        <v/>
      </c>
      <c r="G35" s="28" t="str">
        <f t="shared" ca="1" si="16"/>
        <v/>
      </c>
      <c r="H35" s="28" t="str">
        <f t="shared" ca="1" si="16"/>
        <v/>
      </c>
      <c r="I35" s="28" t="str">
        <f t="shared" ca="1" si="16"/>
        <v/>
      </c>
      <c r="J35" s="28" t="str">
        <f t="shared" ca="1" si="16"/>
        <v/>
      </c>
      <c r="K35" s="28" t="str">
        <f t="shared" ca="1" si="16"/>
        <v/>
      </c>
      <c r="L35" s="28" t="str">
        <f t="shared" ca="1" si="16"/>
        <v/>
      </c>
      <c r="M35" s="28" t="str">
        <f t="shared" ca="1" si="16"/>
        <v/>
      </c>
      <c r="N35" s="28" t="str">
        <f t="shared" ca="1" si="16"/>
        <v/>
      </c>
      <c r="O35" s="28" t="str">
        <f t="shared" ca="1" si="16"/>
        <v/>
      </c>
      <c r="P35" s="28" t="str">
        <f t="shared" ca="1" si="16"/>
        <v/>
      </c>
      <c r="Q35" s="28" t="str">
        <f t="shared" ca="1" si="16"/>
        <v/>
      </c>
      <c r="R35" s="28" t="str">
        <f t="shared" ca="1" si="16"/>
        <v/>
      </c>
      <c r="S35" s="28" t="str">
        <f t="shared" ca="1" si="16"/>
        <v/>
      </c>
      <c r="T35" s="28" t="str">
        <f t="shared" ca="1" si="16"/>
        <v/>
      </c>
      <c r="U35" s="28" t="str">
        <f t="shared" ca="1" si="16"/>
        <v/>
      </c>
      <c r="V35" s="28" t="str">
        <f t="shared" ca="1" si="16"/>
        <v/>
      </c>
    </row>
    <row r="36" spans="1:22" ht="28.15" customHeight="1" x14ac:dyDescent="0.25">
      <c r="A36" s="27" t="s">
        <v>38</v>
      </c>
      <c r="B36" s="28" t="str">
        <f t="shared" ca="1" si="16"/>
        <v>offen</v>
      </c>
      <c r="C36" s="28" t="str">
        <f t="shared" ca="1" si="16"/>
        <v>offen</v>
      </c>
      <c r="D36" s="28" t="str">
        <f t="shared" ca="1" si="16"/>
        <v/>
      </c>
      <c r="E36" s="28" t="str">
        <f t="shared" ca="1" si="16"/>
        <v/>
      </c>
      <c r="F36" s="28" t="str">
        <f t="shared" ca="1" si="16"/>
        <v/>
      </c>
      <c r="G36" s="28" t="str">
        <f t="shared" ca="1" si="16"/>
        <v/>
      </c>
      <c r="H36" s="28" t="str">
        <f t="shared" ca="1" si="16"/>
        <v/>
      </c>
      <c r="I36" s="28" t="str">
        <f t="shared" ca="1" si="16"/>
        <v/>
      </c>
      <c r="J36" s="28" t="str">
        <f t="shared" ca="1" si="16"/>
        <v/>
      </c>
      <c r="K36" s="28" t="str">
        <f t="shared" ca="1" si="16"/>
        <v/>
      </c>
      <c r="L36" s="28" t="str">
        <f t="shared" ca="1" si="16"/>
        <v/>
      </c>
      <c r="M36" s="28" t="str">
        <f t="shared" ca="1" si="16"/>
        <v/>
      </c>
      <c r="N36" s="28" t="str">
        <f t="shared" ca="1" si="16"/>
        <v/>
      </c>
      <c r="O36" s="28" t="str">
        <f t="shared" ca="1" si="16"/>
        <v/>
      </c>
      <c r="P36" s="28" t="str">
        <f t="shared" ca="1" si="16"/>
        <v/>
      </c>
      <c r="Q36" s="28" t="str">
        <f t="shared" ca="1" si="16"/>
        <v/>
      </c>
      <c r="R36" s="28" t="str">
        <f t="shared" ca="1" si="16"/>
        <v/>
      </c>
      <c r="S36" s="28" t="str">
        <f t="shared" ca="1" si="16"/>
        <v/>
      </c>
      <c r="T36" s="28" t="str">
        <f t="shared" ca="1" si="16"/>
        <v/>
      </c>
      <c r="U36" s="28" t="str">
        <f t="shared" ca="1" si="16"/>
        <v/>
      </c>
      <c r="V36" s="28" t="str">
        <f t="shared" ca="1" si="16"/>
        <v/>
      </c>
    </row>
    <row r="37" spans="1:22" ht="28.15" customHeight="1" x14ac:dyDescent="0.25">
      <c r="A37" s="27" t="s">
        <v>39</v>
      </c>
      <c r="B37" s="28">
        <f t="shared" ca="1" si="16"/>
        <v>0</v>
      </c>
      <c r="C37" s="28">
        <f t="shared" ca="1" si="16"/>
        <v>0</v>
      </c>
      <c r="D37" s="28" t="str">
        <f t="shared" ca="1" si="16"/>
        <v/>
      </c>
      <c r="E37" s="28" t="str">
        <f t="shared" ca="1" si="16"/>
        <v/>
      </c>
      <c r="F37" s="28" t="str">
        <f t="shared" ca="1" si="16"/>
        <v/>
      </c>
      <c r="G37" s="28" t="str">
        <f t="shared" ca="1" si="16"/>
        <v/>
      </c>
      <c r="H37" s="28" t="str">
        <f t="shared" ca="1" si="16"/>
        <v/>
      </c>
      <c r="I37" s="28" t="str">
        <f t="shared" ca="1" si="16"/>
        <v/>
      </c>
      <c r="J37" s="28" t="str">
        <f t="shared" ca="1" si="16"/>
        <v/>
      </c>
      <c r="K37" s="28" t="str">
        <f t="shared" ca="1" si="16"/>
        <v/>
      </c>
      <c r="L37" s="28" t="str">
        <f t="shared" ca="1" si="16"/>
        <v/>
      </c>
      <c r="M37" s="28" t="str">
        <f t="shared" ca="1" si="16"/>
        <v/>
      </c>
      <c r="N37" s="28" t="str">
        <f t="shared" ca="1" si="16"/>
        <v/>
      </c>
      <c r="O37" s="28" t="str">
        <f t="shared" ca="1" si="16"/>
        <v/>
      </c>
      <c r="P37" s="28" t="str">
        <f t="shared" ca="1" si="16"/>
        <v/>
      </c>
      <c r="Q37" s="28" t="str">
        <f t="shared" ca="1" si="16"/>
        <v/>
      </c>
      <c r="R37" s="28" t="str">
        <f t="shared" ca="1" si="16"/>
        <v/>
      </c>
      <c r="S37" s="28" t="str">
        <f t="shared" ca="1" si="16"/>
        <v/>
      </c>
      <c r="T37" s="28" t="str">
        <f t="shared" ca="1" si="16"/>
        <v/>
      </c>
      <c r="U37" s="28" t="str">
        <f t="shared" ca="1" si="16"/>
        <v/>
      </c>
      <c r="V37" s="28" t="str">
        <f t="shared" ca="1" si="16"/>
        <v/>
      </c>
    </row>
    <row r="38" spans="1:22" ht="28.5" customHeight="1" x14ac:dyDescent="0.25">
      <c r="A38" s="27" t="s">
        <v>40</v>
      </c>
      <c r="B38" s="28">
        <f t="shared" ca="1" si="16"/>
        <v>0</v>
      </c>
      <c r="C38" s="28">
        <f t="shared" ca="1" si="16"/>
        <v>0</v>
      </c>
      <c r="D38" s="28" t="str">
        <f t="shared" ca="1" si="16"/>
        <v/>
      </c>
      <c r="E38" s="28" t="str">
        <f t="shared" ca="1" si="16"/>
        <v/>
      </c>
      <c r="F38" s="28" t="str">
        <f t="shared" ca="1" si="16"/>
        <v/>
      </c>
      <c r="G38" s="28" t="str">
        <f t="shared" ca="1" si="16"/>
        <v/>
      </c>
      <c r="H38" s="28" t="str">
        <f t="shared" ca="1" si="16"/>
        <v/>
      </c>
      <c r="I38" s="28" t="str">
        <f t="shared" ca="1" si="16"/>
        <v/>
      </c>
      <c r="J38" s="28" t="str">
        <f t="shared" ca="1" si="16"/>
        <v/>
      </c>
      <c r="K38" s="28" t="str">
        <f t="shared" ca="1" si="16"/>
        <v/>
      </c>
      <c r="L38" s="28" t="str">
        <f t="shared" ca="1" si="16"/>
        <v/>
      </c>
      <c r="M38" s="28" t="str">
        <f t="shared" ca="1" si="16"/>
        <v/>
      </c>
      <c r="N38" s="28" t="str">
        <f t="shared" ca="1" si="16"/>
        <v/>
      </c>
      <c r="O38" s="28" t="str">
        <f t="shared" ca="1" si="16"/>
        <v/>
      </c>
      <c r="P38" s="28" t="str">
        <f t="shared" ca="1" si="16"/>
        <v/>
      </c>
      <c r="Q38" s="28" t="str">
        <f t="shared" ca="1" si="16"/>
        <v/>
      </c>
      <c r="R38" s="28" t="str">
        <f t="shared" ca="1" si="16"/>
        <v/>
      </c>
      <c r="S38" s="28" t="str">
        <f t="shared" ca="1" si="16"/>
        <v/>
      </c>
      <c r="T38" s="28" t="str">
        <f t="shared" ca="1" si="16"/>
        <v/>
      </c>
      <c r="U38" s="28" t="str">
        <f t="shared" ca="1" si="16"/>
        <v/>
      </c>
      <c r="V38" s="28" t="str">
        <f t="shared" ca="1" si="16"/>
        <v/>
      </c>
    </row>
    <row r="39" spans="1:22" ht="28.5" x14ac:dyDescent="0.25">
      <c r="A39" s="27" t="s">
        <v>41</v>
      </c>
      <c r="B39" s="28" t="str">
        <f t="shared" ca="1" si="16"/>
        <v>Baumaßnahmen für August 2025 geplant</v>
      </c>
      <c r="C39" s="28" t="str">
        <f t="shared" ca="1" si="16"/>
        <v/>
      </c>
      <c r="D39" s="28" t="str">
        <f t="shared" ca="1" si="16"/>
        <v/>
      </c>
      <c r="E39" s="28" t="str">
        <f t="shared" ca="1" si="16"/>
        <v/>
      </c>
      <c r="F39" s="28" t="str">
        <f t="shared" ca="1" si="16"/>
        <v/>
      </c>
      <c r="G39" s="28" t="str">
        <f t="shared" ca="1" si="16"/>
        <v/>
      </c>
      <c r="H39" s="28" t="str">
        <f t="shared" ca="1" si="16"/>
        <v/>
      </c>
      <c r="I39" s="28" t="str">
        <f t="shared" ca="1" si="16"/>
        <v/>
      </c>
      <c r="J39" s="28" t="str">
        <f t="shared" ca="1" si="16"/>
        <v/>
      </c>
      <c r="K39" s="28" t="str">
        <f t="shared" ca="1" si="16"/>
        <v/>
      </c>
      <c r="L39" s="28" t="str">
        <f t="shared" ca="1" si="16"/>
        <v/>
      </c>
      <c r="M39" s="28" t="str">
        <f t="shared" ca="1" si="16"/>
        <v/>
      </c>
      <c r="N39" s="28" t="str">
        <f t="shared" ca="1" si="16"/>
        <v/>
      </c>
      <c r="O39" s="28" t="str">
        <f t="shared" ca="1" si="16"/>
        <v/>
      </c>
      <c r="P39" s="28" t="str">
        <f t="shared" ca="1" si="16"/>
        <v/>
      </c>
      <c r="Q39" s="28" t="str">
        <f t="shared" ca="1" si="16"/>
        <v/>
      </c>
      <c r="R39" s="28" t="str">
        <f t="shared" ca="1" si="16"/>
        <v/>
      </c>
      <c r="S39" s="28" t="str">
        <f t="shared" ca="1" si="16"/>
        <v/>
      </c>
      <c r="T39" s="28" t="str">
        <f t="shared" ca="1" si="16"/>
        <v/>
      </c>
      <c r="U39" s="28" t="str">
        <f t="shared" ca="1" si="16"/>
        <v/>
      </c>
      <c r="V39" s="28" t="str">
        <f t="shared" ca="1" si="16"/>
        <v/>
      </c>
    </row>
    <row r="43" spans="1:22" x14ac:dyDescent="0.25">
      <c r="A43" s="12"/>
    </row>
    <row r="44" spans="1:22" x14ac:dyDescent="0.25">
      <c r="A44" s="12"/>
    </row>
    <row r="45" spans="1:22" x14ac:dyDescent="0.25">
      <c r="A45" s="12"/>
    </row>
    <row r="46" spans="1:22" x14ac:dyDescent="0.25">
      <c r="A46" s="12"/>
    </row>
    <row r="47" spans="1:22" x14ac:dyDescent="0.25">
      <c r="A47" s="11" t="s">
        <v>42</v>
      </c>
    </row>
    <row r="48" spans="1:22" x14ac:dyDescent="0.25">
      <c r="A48" s="10" t="s">
        <v>43</v>
      </c>
    </row>
    <row r="49" spans="1:1" x14ac:dyDescent="0.25">
      <c r="A49" s="10" t="s">
        <v>44</v>
      </c>
    </row>
    <row r="50" spans="1:1" x14ac:dyDescent="0.25">
      <c r="A50" s="10" t="s">
        <v>45</v>
      </c>
    </row>
    <row r="51" spans="1:1" x14ac:dyDescent="0.25">
      <c r="A51" s="12"/>
    </row>
    <row r="52" spans="1:1" x14ac:dyDescent="0.25">
      <c r="A52" s="12"/>
    </row>
    <row r="53" spans="1:1" x14ac:dyDescent="0.25">
      <c r="A53" s="12"/>
    </row>
    <row r="54" spans="1:1" x14ac:dyDescent="0.25">
      <c r="A54" s="12"/>
    </row>
    <row r="55" spans="1:1" x14ac:dyDescent="0.25">
      <c r="A55" s="12"/>
    </row>
    <row r="56" spans="1:1" x14ac:dyDescent="0.25">
      <c r="A56" s="12"/>
    </row>
    <row r="57" spans="1:1" x14ac:dyDescent="0.25">
      <c r="A57" s="12"/>
    </row>
    <row r="58" spans="1:1" x14ac:dyDescent="0.25">
      <c r="A58" s="12"/>
    </row>
  </sheetData>
  <conditionalFormatting sqref="B13:K13">
    <cfRule type="cellIs" dxfId="224" priority="37" operator="equal">
      <formula>$A$50</formula>
    </cfRule>
    <cfRule type="cellIs" dxfId="223" priority="38" operator="equal">
      <formula>$A$49</formula>
    </cfRule>
    <cfRule type="cellIs" dxfId="222" priority="39" operator="equal">
      <formula>$A$48</formula>
    </cfRule>
  </conditionalFormatting>
  <conditionalFormatting sqref="V13">
    <cfRule type="cellIs" dxfId="221" priority="34" operator="equal">
      <formula>$A$50</formula>
    </cfRule>
    <cfRule type="cellIs" dxfId="220" priority="35" operator="equal">
      <formula>$A$49</formula>
    </cfRule>
    <cfRule type="cellIs" dxfId="219" priority="36" operator="equal">
      <formula>$A$48</formula>
    </cfRule>
  </conditionalFormatting>
  <conditionalFormatting sqref="L13">
    <cfRule type="cellIs" dxfId="218" priority="28" operator="equal">
      <formula>$A$50</formula>
    </cfRule>
    <cfRule type="cellIs" dxfId="217" priority="29" operator="equal">
      <formula>$A$49</formula>
    </cfRule>
    <cfRule type="cellIs" dxfId="216" priority="30" operator="equal">
      <formula>$A$48</formula>
    </cfRule>
  </conditionalFormatting>
  <conditionalFormatting sqref="O13">
    <cfRule type="cellIs" dxfId="215" priority="25" operator="equal">
      <formula>$A$50</formula>
    </cfRule>
    <cfRule type="cellIs" dxfId="214" priority="26" operator="equal">
      <formula>$A$49</formula>
    </cfRule>
    <cfRule type="cellIs" dxfId="213" priority="27" operator="equal">
      <formula>$A$48</formula>
    </cfRule>
  </conditionalFormatting>
  <conditionalFormatting sqref="U13">
    <cfRule type="cellIs" dxfId="212" priority="22" operator="equal">
      <formula>$A$50</formula>
    </cfRule>
    <cfRule type="cellIs" dxfId="211" priority="23" operator="equal">
      <formula>$A$49</formula>
    </cfRule>
    <cfRule type="cellIs" dxfId="210" priority="24" operator="equal">
      <formula>$A$48</formula>
    </cfRule>
  </conditionalFormatting>
  <conditionalFormatting sqref="N13">
    <cfRule type="cellIs" dxfId="209" priority="19" operator="equal">
      <formula>$A$50</formula>
    </cfRule>
    <cfRule type="cellIs" dxfId="208" priority="20" operator="equal">
      <formula>$A$49</formula>
    </cfRule>
    <cfRule type="cellIs" dxfId="207" priority="21" operator="equal">
      <formula>$A$48</formula>
    </cfRule>
  </conditionalFormatting>
  <conditionalFormatting sqref="M13">
    <cfRule type="cellIs" dxfId="206" priority="16" operator="equal">
      <formula>$A$50</formula>
    </cfRule>
    <cfRule type="cellIs" dxfId="205" priority="17" operator="equal">
      <formula>$A$49</formula>
    </cfRule>
    <cfRule type="cellIs" dxfId="204" priority="18" operator="equal">
      <formula>$A$48</formula>
    </cfRule>
  </conditionalFormatting>
  <conditionalFormatting sqref="T13">
    <cfRule type="cellIs" dxfId="203" priority="13" operator="equal">
      <formula>$A$50</formula>
    </cfRule>
    <cfRule type="cellIs" dxfId="202" priority="14" operator="equal">
      <formula>$A$49</formula>
    </cfRule>
    <cfRule type="cellIs" dxfId="201" priority="15" operator="equal">
      <formula>$A$48</formula>
    </cfRule>
  </conditionalFormatting>
  <conditionalFormatting sqref="S13">
    <cfRule type="cellIs" dxfId="200" priority="10" operator="equal">
      <formula>$A$50</formula>
    </cfRule>
    <cfRule type="cellIs" dxfId="199" priority="11" operator="equal">
      <formula>$A$49</formula>
    </cfRule>
    <cfRule type="cellIs" dxfId="198" priority="12" operator="equal">
      <formula>$A$48</formula>
    </cfRule>
  </conditionalFormatting>
  <conditionalFormatting sqref="R13">
    <cfRule type="cellIs" dxfId="197" priority="7" operator="equal">
      <formula>$A$50</formula>
    </cfRule>
    <cfRule type="cellIs" dxfId="196" priority="8" operator="equal">
      <formula>$A$49</formula>
    </cfRule>
    <cfRule type="cellIs" dxfId="195" priority="9" operator="equal">
      <formula>$A$48</formula>
    </cfRule>
  </conditionalFormatting>
  <conditionalFormatting sqref="Q13">
    <cfRule type="cellIs" dxfId="194" priority="4" operator="equal">
      <formula>$A$50</formula>
    </cfRule>
    <cfRule type="cellIs" dxfId="193" priority="5" operator="equal">
      <formula>$A$49</formula>
    </cfRule>
    <cfRule type="cellIs" dxfId="192" priority="6" operator="equal">
      <formula>$A$48</formula>
    </cfRule>
  </conditionalFormatting>
  <conditionalFormatting sqref="P13">
    <cfRule type="cellIs" dxfId="191" priority="1" operator="equal">
      <formula>$A$50</formula>
    </cfRule>
    <cfRule type="cellIs" dxfId="190" priority="2" operator="equal">
      <formula>$A$49</formula>
    </cfRule>
    <cfRule type="cellIs" dxfId="189" priority="3" operator="equal">
      <formula>$A$48</formula>
    </cfRule>
  </conditionalFormatting>
  <pageMargins left="0.70866141732283472" right="0.70866141732283472" top="0.74803149606299213" bottom="0.74803149606299213" header="0.31496062992125984" footer="0.31496062992125984"/>
  <pageSetup paperSize="9" scale="41"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M18</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7E8E74F3-6666-4D15-BDC5-C6E719031654}">
            <xm:f>'Monitoring-Übersicht'!$A$50</xm:f>
            <x14:dxf>
              <font>
                <color rgb="FFC00000"/>
              </font>
            </x14:dxf>
          </x14:cfRule>
          <x14:cfRule type="cellIs" priority="8" operator="equal" id="{48F0DF0E-3B27-469B-AA60-6D360E0F6233}">
            <xm:f>'Monitoring-Übersicht'!$A$49</xm:f>
            <x14:dxf>
              <font>
                <color theme="7"/>
              </font>
            </x14:dxf>
          </x14:cfRule>
          <x14:cfRule type="cellIs" priority="9" operator="equal" id="{6CB2B48A-A7A9-4137-88DD-2117377FF366}">
            <xm:f>'Monitoring-Übersicht'!$A$48</xm:f>
            <x14:dxf>
              <font>
                <strike val="0"/>
                <color theme="9"/>
              </font>
            </x14:dxf>
          </x14:cfRule>
          <xm:sqref>B13</xm:sqref>
        </x14:conditionalFormatting>
        <x14:conditionalFormatting xmlns:xm="http://schemas.microsoft.com/office/excel/2006/main">
          <x14:cfRule type="cellIs" priority="4" operator="equal" id="{209A4325-C1D3-46A1-BF6D-2ACBC5AF67B5}">
            <xm:f>'Monitoring-Übersicht'!$A$50</xm:f>
            <x14:dxf>
              <font>
                <color rgb="FFC00000"/>
              </font>
            </x14:dxf>
          </x14:cfRule>
          <x14:cfRule type="cellIs" priority="5" operator="equal" id="{DD0F7E11-96E4-48F1-8940-CEA4A54AD0FA}">
            <xm:f>'Monitoring-Übersicht'!$A$49</xm:f>
            <x14:dxf>
              <font>
                <color theme="7"/>
              </font>
            </x14:dxf>
          </x14:cfRule>
          <x14:cfRule type="cellIs" priority="6" operator="equal" id="{6D8B98FC-1F04-439C-87EC-4FD473353E74}">
            <xm:f>'Monitoring-Übersicht'!$A$48</xm:f>
            <x14:dxf>
              <font>
                <strike val="0"/>
                <color theme="9"/>
              </font>
            </x14:dxf>
          </x14:cfRule>
          <xm:sqref>C13</xm:sqref>
        </x14:conditionalFormatting>
        <x14:conditionalFormatting xmlns:xm="http://schemas.microsoft.com/office/excel/2006/main">
          <x14:cfRule type="cellIs" priority="1" operator="equal" id="{2A038B5C-A8AB-47FF-9C8E-1D5B5378FD88}">
            <xm:f>'Monitoring-Übersicht'!$A$50</xm:f>
            <x14:dxf>
              <font>
                <color rgb="FFC00000"/>
              </font>
            </x14:dxf>
          </x14:cfRule>
          <x14:cfRule type="cellIs" priority="2" operator="equal" id="{AFAEC36B-FCFA-47FC-8FC6-984106137976}">
            <xm:f>'Monitoring-Übersicht'!$A$49</xm:f>
            <x14:dxf>
              <font>
                <color theme="7"/>
              </font>
            </x14:dxf>
          </x14:cfRule>
          <x14:cfRule type="cellIs" priority="3" operator="equal" id="{84770581-2B10-47F0-BA49-D677392C7A5F}">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'Monitoring-Übersicht'!$A$48:$A$51</xm:f>
          </x14:formula1>
          <xm:sqref>B13:U13</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M19</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E417FFB0-2C94-45E2-91F4-E07932207453}">
            <xm:f>'Monitoring-Übersicht'!$A$50</xm:f>
            <x14:dxf>
              <font>
                <color rgb="FFC00000"/>
              </font>
            </x14:dxf>
          </x14:cfRule>
          <x14:cfRule type="cellIs" priority="8" operator="equal" id="{7A4A17BB-8C67-4C36-9170-716C8C89D8B8}">
            <xm:f>'Monitoring-Übersicht'!$A$49</xm:f>
            <x14:dxf>
              <font>
                <color theme="7"/>
              </font>
            </x14:dxf>
          </x14:cfRule>
          <x14:cfRule type="cellIs" priority="9" operator="equal" id="{13E1115F-E086-4AED-817A-4436B64FB542}">
            <xm:f>'Monitoring-Übersicht'!$A$48</xm:f>
            <x14:dxf>
              <font>
                <strike val="0"/>
                <color theme="9"/>
              </font>
            </x14:dxf>
          </x14:cfRule>
          <xm:sqref>B13</xm:sqref>
        </x14:conditionalFormatting>
        <x14:conditionalFormatting xmlns:xm="http://schemas.microsoft.com/office/excel/2006/main">
          <x14:cfRule type="cellIs" priority="4" operator="equal" id="{3068F23A-96BE-426F-8FEB-86654A764D69}">
            <xm:f>'Monitoring-Übersicht'!$A$50</xm:f>
            <x14:dxf>
              <font>
                <color rgb="FFC00000"/>
              </font>
            </x14:dxf>
          </x14:cfRule>
          <x14:cfRule type="cellIs" priority="5" operator="equal" id="{DC10EF01-BE80-4930-9F49-5CFD41E9016D}">
            <xm:f>'Monitoring-Übersicht'!$A$49</xm:f>
            <x14:dxf>
              <font>
                <color theme="7"/>
              </font>
            </x14:dxf>
          </x14:cfRule>
          <x14:cfRule type="cellIs" priority="6" operator="equal" id="{7CAFDD07-E989-4313-8128-EBE868AA1444}">
            <xm:f>'Monitoring-Übersicht'!$A$48</xm:f>
            <x14:dxf>
              <font>
                <strike val="0"/>
                <color theme="9"/>
              </font>
            </x14:dxf>
          </x14:cfRule>
          <xm:sqref>C13</xm:sqref>
        </x14:conditionalFormatting>
        <x14:conditionalFormatting xmlns:xm="http://schemas.microsoft.com/office/excel/2006/main">
          <x14:cfRule type="cellIs" priority="1" operator="equal" id="{537CB202-6ABE-47B8-8DFA-F08AB19BFC36}">
            <xm:f>'Monitoring-Übersicht'!$A$50</xm:f>
            <x14:dxf>
              <font>
                <color rgb="FFC00000"/>
              </font>
            </x14:dxf>
          </x14:cfRule>
          <x14:cfRule type="cellIs" priority="2" operator="equal" id="{9189E271-0A61-4E56-A086-BF9425B6ACC6}">
            <xm:f>'Monitoring-Übersicht'!$A$49</xm:f>
            <x14:dxf>
              <font>
                <color theme="7"/>
              </font>
            </x14:dxf>
          </x14:cfRule>
          <x14:cfRule type="cellIs" priority="3" operator="equal" id="{BB0D56D9-C5B3-43A7-9B26-5175D1A8E9F4}">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0000000}">
          <x14:formula1>
            <xm:f>'Monitoring-Übersicht'!$A$48:$A$51</xm:f>
          </x14:formula1>
          <xm:sqref>B13:U13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M20</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526E488E-38B9-4679-992A-E6B09D43CB42}">
            <xm:f>'Monitoring-Übersicht'!$A$50</xm:f>
            <x14:dxf>
              <font>
                <color rgb="FFC00000"/>
              </font>
            </x14:dxf>
          </x14:cfRule>
          <x14:cfRule type="cellIs" priority="8" operator="equal" id="{A8E60759-0669-4505-A5F7-FD2D0256C33C}">
            <xm:f>'Monitoring-Übersicht'!$A$49</xm:f>
            <x14:dxf>
              <font>
                <color theme="7"/>
              </font>
            </x14:dxf>
          </x14:cfRule>
          <x14:cfRule type="cellIs" priority="9" operator="equal" id="{840BD6B5-67BF-42EC-B17A-9E306AF6FD85}">
            <xm:f>'Monitoring-Übersicht'!$A$48</xm:f>
            <x14:dxf>
              <font>
                <strike val="0"/>
                <color theme="9"/>
              </font>
            </x14:dxf>
          </x14:cfRule>
          <xm:sqref>B13</xm:sqref>
        </x14:conditionalFormatting>
        <x14:conditionalFormatting xmlns:xm="http://schemas.microsoft.com/office/excel/2006/main">
          <x14:cfRule type="cellIs" priority="4" operator="equal" id="{74CBBF91-DAA6-47F9-B0AF-C398236C54EE}">
            <xm:f>'Monitoring-Übersicht'!$A$50</xm:f>
            <x14:dxf>
              <font>
                <color rgb="FFC00000"/>
              </font>
            </x14:dxf>
          </x14:cfRule>
          <x14:cfRule type="cellIs" priority="5" operator="equal" id="{3784675C-72AD-4320-A587-1261D765B141}">
            <xm:f>'Monitoring-Übersicht'!$A$49</xm:f>
            <x14:dxf>
              <font>
                <color theme="7"/>
              </font>
            </x14:dxf>
          </x14:cfRule>
          <x14:cfRule type="cellIs" priority="6" operator="equal" id="{EAC9C701-AD59-45BD-9A95-7532939FFE54}">
            <xm:f>'Monitoring-Übersicht'!$A$48</xm:f>
            <x14:dxf>
              <font>
                <strike val="0"/>
                <color theme="9"/>
              </font>
            </x14:dxf>
          </x14:cfRule>
          <xm:sqref>C13</xm:sqref>
        </x14:conditionalFormatting>
        <x14:conditionalFormatting xmlns:xm="http://schemas.microsoft.com/office/excel/2006/main">
          <x14:cfRule type="cellIs" priority="1" operator="equal" id="{E1FFCF3C-5530-4893-8D57-226520B6F52A}">
            <xm:f>'Monitoring-Übersicht'!$A$50</xm:f>
            <x14:dxf>
              <font>
                <color rgb="FFC00000"/>
              </font>
            </x14:dxf>
          </x14:cfRule>
          <x14:cfRule type="cellIs" priority="2" operator="equal" id="{C81AC4FA-8791-425C-910D-987E4873BE2A}">
            <xm:f>'Monitoring-Übersicht'!$A$49</xm:f>
            <x14:dxf>
              <font>
                <color theme="7"/>
              </font>
            </x14:dxf>
          </x14:cfRule>
          <x14:cfRule type="cellIs" priority="3" operator="equal" id="{E7FC94C3-5A33-459D-8591-5A3EF53E4201}">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'Monitoring-Übersicht'!$A$48:$A$51</xm:f>
          </x14:formula1>
          <xm:sqref>B13:U13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Vorlage für weitere Maßnahmen</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t="s">
        <v>6</v>
      </c>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t="s">
        <v>9</v>
      </c>
      <c r="C4" s="57"/>
      <c r="D4" s="57"/>
      <c r="E4" s="57"/>
      <c r="F4" s="57"/>
      <c r="G4" s="57"/>
      <c r="H4" s="57"/>
      <c r="I4" s="57"/>
      <c r="J4" s="57"/>
      <c r="K4" s="57"/>
      <c r="L4" s="57"/>
      <c r="M4" s="57"/>
      <c r="N4" s="57"/>
      <c r="O4" s="57"/>
      <c r="P4" s="57"/>
      <c r="Q4" s="57"/>
      <c r="R4" s="57"/>
      <c r="S4" s="57"/>
      <c r="T4" s="57"/>
      <c r="U4" s="57"/>
    </row>
    <row r="5" spans="1:22" ht="28.5" customHeight="1" x14ac:dyDescent="0.25">
      <c r="A5" s="58" t="s">
        <v>10</v>
      </c>
      <c r="B5" s="56" t="s">
        <v>11</v>
      </c>
      <c r="C5" s="57"/>
      <c r="D5" s="57"/>
      <c r="E5" s="57"/>
      <c r="F5" s="57"/>
      <c r="G5" s="57"/>
      <c r="H5" s="57"/>
      <c r="I5" s="57"/>
      <c r="J5" s="57"/>
      <c r="K5" s="57"/>
      <c r="L5" s="57"/>
      <c r="M5" s="57"/>
      <c r="N5" s="57"/>
      <c r="O5" s="57"/>
      <c r="P5" s="57"/>
      <c r="Q5" s="57"/>
      <c r="R5" s="57"/>
      <c r="S5" s="57"/>
      <c r="T5" s="57"/>
      <c r="U5" s="57"/>
    </row>
    <row r="6" spans="1:22" ht="28.5" customHeight="1" x14ac:dyDescent="0.25">
      <c r="A6" s="58" t="s">
        <v>12</v>
      </c>
      <c r="B6" s="56" t="s">
        <v>13</v>
      </c>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8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0.2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75F4B266-A405-44B5-9A74-0B1BF5154F36}">
            <xm:f>'Monitoring-Übersicht'!$A$50</xm:f>
            <x14:dxf>
              <font>
                <color rgb="FFC00000"/>
              </font>
            </x14:dxf>
          </x14:cfRule>
          <x14:cfRule type="cellIs" priority="8" operator="equal" id="{5B5FB4B9-2F07-4297-A043-829393A82D35}">
            <xm:f>'Monitoring-Übersicht'!$A$49</xm:f>
            <x14:dxf>
              <font>
                <color theme="7"/>
              </font>
            </x14:dxf>
          </x14:cfRule>
          <x14:cfRule type="cellIs" priority="9" operator="equal" id="{F51F0E5B-0A44-4388-81C7-140E730878C9}">
            <xm:f>'Monitoring-Übersicht'!$A$48</xm:f>
            <x14:dxf>
              <font>
                <strike val="0"/>
                <color theme="9"/>
              </font>
            </x14:dxf>
          </x14:cfRule>
          <xm:sqref>B13</xm:sqref>
        </x14:conditionalFormatting>
        <x14:conditionalFormatting xmlns:xm="http://schemas.microsoft.com/office/excel/2006/main">
          <x14:cfRule type="cellIs" priority="4" operator="equal" id="{65DBF94F-5E7C-4900-81A7-6B292B58DDF3}">
            <xm:f>'Monitoring-Übersicht'!$A$50</xm:f>
            <x14:dxf>
              <font>
                <color rgb="FFC00000"/>
              </font>
            </x14:dxf>
          </x14:cfRule>
          <x14:cfRule type="cellIs" priority="5" operator="equal" id="{92BD59AC-AABF-400F-861D-31E6CB895024}">
            <xm:f>'Monitoring-Übersicht'!$A$49</xm:f>
            <x14:dxf>
              <font>
                <color theme="7"/>
              </font>
            </x14:dxf>
          </x14:cfRule>
          <x14:cfRule type="cellIs" priority="6" operator="equal" id="{B9DA1316-061B-4850-90E0-4077633928C8}">
            <xm:f>'Monitoring-Übersicht'!$A$48</xm:f>
            <x14:dxf>
              <font>
                <strike val="0"/>
                <color theme="9"/>
              </font>
            </x14:dxf>
          </x14:cfRule>
          <xm:sqref>C13</xm:sqref>
        </x14:conditionalFormatting>
        <x14:conditionalFormatting xmlns:xm="http://schemas.microsoft.com/office/excel/2006/main">
          <x14:cfRule type="cellIs" priority="1" operator="equal" id="{B30CA762-79F7-444E-AAE2-FF67F2F658CB}">
            <xm:f>'Monitoring-Übersicht'!$A$50</xm:f>
            <x14:dxf>
              <font>
                <color rgb="FFC00000"/>
              </font>
            </x14:dxf>
          </x14:cfRule>
          <x14:cfRule type="cellIs" priority="2" operator="equal" id="{72A6922D-F01B-437A-B05A-302029C3FE18}">
            <xm:f>'Monitoring-Übersicht'!$A$49</xm:f>
            <x14:dxf>
              <font>
                <color theme="7"/>
              </font>
            </x14:dxf>
          </x14:cfRule>
          <x14:cfRule type="cellIs" priority="3" operator="equal" id="{48B1DF45-7654-4E35-A260-E0B9F662C5A6}">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'Monitoring-Übersicht'!$A$48:$A$51</xm:f>
          </x14:formula1>
          <xm:sqref>B13:U13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9"/>
  <sheetViews>
    <sheetView zoomScale="70" zoomScaleNormal="70" workbookViewId="0">
      <pane xSplit="1" ySplit="9" topLeftCell="B10" activePane="bottomRight" state="frozen"/>
      <selection pane="topRight" activeCell="B1" sqref="B1"/>
      <selection pane="bottomLeft" activeCell="A9" sqref="A9"/>
      <selection pane="bottomRight" activeCell="A36" sqref="A36"/>
    </sheetView>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M1 Flusswärmepumpe</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t="s">
        <v>46</v>
      </c>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t="s">
        <v>47</v>
      </c>
      <c r="C4" s="57"/>
      <c r="D4" s="57"/>
      <c r="E4" s="57"/>
      <c r="F4" s="57"/>
      <c r="G4" s="57"/>
      <c r="H4" s="57"/>
      <c r="I4" s="57"/>
      <c r="J4" s="57"/>
      <c r="K4" s="57"/>
      <c r="L4" s="57"/>
      <c r="M4" s="57"/>
      <c r="N4" s="57"/>
      <c r="O4" s="57"/>
      <c r="P4" s="57"/>
      <c r="Q4" s="57"/>
      <c r="R4" s="57"/>
      <c r="S4" s="57"/>
      <c r="T4" s="57"/>
      <c r="U4" s="57"/>
    </row>
    <row r="5" spans="1:22" ht="28.5" customHeight="1" x14ac:dyDescent="0.25">
      <c r="A5" s="58" t="s">
        <v>10</v>
      </c>
      <c r="B5" s="56" t="s">
        <v>48</v>
      </c>
      <c r="C5" s="57"/>
      <c r="D5" s="57"/>
      <c r="E5" s="57"/>
      <c r="F5" s="57"/>
      <c r="G5" s="57"/>
      <c r="H5" s="57"/>
      <c r="I5" s="57"/>
      <c r="J5" s="57"/>
      <c r="K5" s="57"/>
      <c r="L5" s="57"/>
      <c r="M5" s="57"/>
      <c r="N5" s="57"/>
      <c r="O5" s="57"/>
      <c r="P5" s="57"/>
      <c r="Q5" s="57"/>
      <c r="R5" s="57"/>
      <c r="S5" s="57"/>
      <c r="T5" s="57"/>
      <c r="U5" s="57"/>
    </row>
    <row r="6" spans="1:22" ht="28.5" customHeight="1" x14ac:dyDescent="0.25">
      <c r="A6" s="58" t="s">
        <v>12</v>
      </c>
      <c r="B6" s="56" t="s">
        <v>49</v>
      </c>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3</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v>45474</v>
      </c>
      <c r="C10" s="67">
        <v>45659</v>
      </c>
      <c r="D10" s="67">
        <v>45779</v>
      </c>
      <c r="E10" s="67"/>
      <c r="F10" s="67"/>
      <c r="G10" s="67"/>
      <c r="H10" s="67"/>
      <c r="I10" s="67"/>
      <c r="J10" s="67"/>
      <c r="K10" s="67"/>
      <c r="L10" s="67"/>
      <c r="M10" s="67"/>
      <c r="N10" s="67"/>
      <c r="O10" s="67"/>
      <c r="P10" s="67"/>
      <c r="Q10" s="67"/>
      <c r="R10" s="67"/>
      <c r="S10" s="67"/>
      <c r="T10" s="67"/>
      <c r="U10" s="67"/>
    </row>
    <row r="11" spans="1:22" ht="28.5" customHeight="1" x14ac:dyDescent="0.25">
      <c r="A11" s="60" t="s">
        <v>18</v>
      </c>
      <c r="B11" s="56" t="s">
        <v>50</v>
      </c>
      <c r="C11" s="68" t="s">
        <v>50</v>
      </c>
      <c r="D11" s="68" t="s">
        <v>50</v>
      </c>
      <c r="E11" s="68"/>
      <c r="F11" s="68"/>
      <c r="G11" s="68"/>
      <c r="H11" s="68"/>
      <c r="I11" s="68"/>
      <c r="J11" s="68"/>
      <c r="K11" s="68"/>
      <c r="L11" s="68"/>
      <c r="M11" s="68"/>
      <c r="N11" s="68"/>
      <c r="O11" s="68"/>
      <c r="P11" s="68"/>
      <c r="Q11" s="68"/>
      <c r="R11" s="68"/>
      <c r="S11" s="68"/>
      <c r="T11" s="68"/>
      <c r="U11" s="68"/>
    </row>
    <row r="12" spans="1:22" ht="28.5" customHeight="1" x14ac:dyDescent="0.25">
      <c r="A12" s="60" t="s">
        <v>19</v>
      </c>
      <c r="B12" s="69">
        <v>47118</v>
      </c>
      <c r="C12" s="69">
        <v>47118</v>
      </c>
      <c r="D12" s="69">
        <v>47118</v>
      </c>
      <c r="E12" s="70"/>
      <c r="F12" s="70"/>
      <c r="G12" s="70"/>
      <c r="H12" s="70"/>
      <c r="I12" s="70"/>
      <c r="J12" s="70"/>
      <c r="K12" s="70"/>
      <c r="L12" s="70"/>
      <c r="M12" s="70"/>
      <c r="N12" s="70"/>
      <c r="O12" s="70"/>
      <c r="P12" s="70"/>
      <c r="Q12" s="70"/>
      <c r="R12" s="70"/>
      <c r="S12" s="70"/>
      <c r="T12" s="70"/>
      <c r="U12" s="70"/>
    </row>
    <row r="13" spans="1:22" ht="28.5" customHeight="1" x14ac:dyDescent="0.25">
      <c r="A13" s="60" t="s">
        <v>89</v>
      </c>
      <c r="B13" s="71" t="s">
        <v>44</v>
      </c>
      <c r="C13" s="72" t="s">
        <v>43</v>
      </c>
      <c r="D13" s="72" t="s">
        <v>43</v>
      </c>
      <c r="E13" s="72"/>
      <c r="F13" s="72"/>
      <c r="G13" s="72"/>
      <c r="H13" s="72"/>
      <c r="I13" s="72"/>
      <c r="J13" s="72"/>
      <c r="K13" s="72"/>
      <c r="L13" s="72"/>
      <c r="M13" s="72"/>
      <c r="N13" s="72"/>
      <c r="O13" s="72"/>
      <c r="P13" s="72"/>
      <c r="Q13" s="72"/>
      <c r="R13" s="72"/>
      <c r="S13" s="72"/>
      <c r="T13" s="72"/>
      <c r="U13" s="72"/>
    </row>
    <row r="14" spans="1:22" ht="28.5" customHeight="1" x14ac:dyDescent="0.25">
      <c r="A14" s="60" t="s">
        <v>90</v>
      </c>
      <c r="B14" s="56" t="s">
        <v>51</v>
      </c>
      <c r="C14" s="68" t="s">
        <v>51</v>
      </c>
      <c r="D14" s="68" t="s">
        <v>51</v>
      </c>
      <c r="E14" s="68"/>
      <c r="F14" s="68"/>
      <c r="G14" s="68"/>
      <c r="H14" s="68"/>
      <c r="I14" s="68"/>
      <c r="J14" s="68"/>
      <c r="K14" s="68"/>
      <c r="L14" s="68"/>
      <c r="M14" s="68"/>
      <c r="N14" s="68"/>
      <c r="O14" s="68"/>
      <c r="P14" s="68"/>
      <c r="Q14" s="68"/>
      <c r="R14" s="68"/>
      <c r="S14" s="68"/>
      <c r="T14" s="68"/>
      <c r="U14" s="68"/>
    </row>
    <row r="15" spans="1:22" ht="28.5" customHeight="1" x14ac:dyDescent="0.25">
      <c r="A15" s="60" t="s">
        <v>20</v>
      </c>
      <c r="B15" s="56" t="s">
        <v>52</v>
      </c>
      <c r="C15" s="68" t="s">
        <v>52</v>
      </c>
      <c r="D15" s="68" t="s">
        <v>52</v>
      </c>
      <c r="E15" s="68"/>
      <c r="F15" s="68"/>
      <c r="G15" s="68"/>
      <c r="H15" s="68"/>
      <c r="I15" s="68"/>
      <c r="J15" s="68"/>
      <c r="K15" s="68"/>
      <c r="L15" s="68"/>
      <c r="M15" s="68"/>
      <c r="N15" s="68"/>
      <c r="O15" s="68"/>
      <c r="P15" s="68"/>
      <c r="Q15" s="68"/>
      <c r="R15" s="68"/>
      <c r="S15" s="68"/>
      <c r="T15" s="68"/>
      <c r="U15" s="68"/>
    </row>
    <row r="16" spans="1:22" ht="28.5" customHeight="1" x14ac:dyDescent="0.25">
      <c r="A16" s="73" t="s">
        <v>21</v>
      </c>
      <c r="B16" s="74">
        <v>0</v>
      </c>
      <c r="C16" s="75">
        <v>0.05</v>
      </c>
      <c r="D16" s="75">
        <v>0.15</v>
      </c>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51" customHeight="1" x14ac:dyDescent="0.25">
      <c r="A18" s="60" t="s">
        <v>91</v>
      </c>
      <c r="B18" s="56" t="s">
        <v>53</v>
      </c>
      <c r="C18" s="68" t="s">
        <v>53</v>
      </c>
      <c r="D18" s="68" t="s">
        <v>53</v>
      </c>
      <c r="E18" s="68"/>
      <c r="F18" s="68"/>
      <c r="G18" s="68"/>
      <c r="H18" s="68"/>
      <c r="I18" s="68"/>
      <c r="J18" s="68"/>
      <c r="K18" s="68"/>
      <c r="L18" s="68"/>
      <c r="M18" s="68"/>
      <c r="N18" s="68"/>
      <c r="O18" s="68"/>
      <c r="P18" s="68"/>
      <c r="Q18" s="68"/>
      <c r="R18" s="68"/>
      <c r="S18" s="68"/>
      <c r="T18" s="68"/>
      <c r="U18" s="68"/>
    </row>
    <row r="19" spans="1:21" ht="28.5" customHeight="1" x14ac:dyDescent="0.25">
      <c r="A19" s="60" t="s">
        <v>92</v>
      </c>
      <c r="B19" s="56">
        <v>2025</v>
      </c>
      <c r="C19" s="68">
        <v>2025</v>
      </c>
      <c r="D19" s="68">
        <v>2025</v>
      </c>
      <c r="E19" s="68"/>
      <c r="F19" s="68"/>
      <c r="G19" s="68"/>
      <c r="H19" s="68"/>
      <c r="I19" s="68"/>
      <c r="J19" s="68"/>
      <c r="K19" s="68"/>
      <c r="L19" s="68"/>
      <c r="M19" s="68"/>
      <c r="N19" s="68"/>
      <c r="O19" s="68"/>
      <c r="P19" s="68"/>
      <c r="Q19" s="68"/>
      <c r="R19" s="68"/>
      <c r="S19" s="68"/>
      <c r="T19" s="68"/>
      <c r="U19" s="68"/>
    </row>
    <row r="20" spans="1:21" ht="28.5" customHeight="1" x14ac:dyDescent="0.25">
      <c r="A20" s="60" t="s">
        <v>23</v>
      </c>
      <c r="B20" s="56" t="s">
        <v>54</v>
      </c>
      <c r="C20" s="68" t="s">
        <v>54</v>
      </c>
      <c r="D20" s="68" t="s">
        <v>54</v>
      </c>
      <c r="E20" s="68"/>
      <c r="F20" s="68"/>
      <c r="G20" s="68"/>
      <c r="H20" s="68"/>
      <c r="I20" s="68"/>
      <c r="J20" s="68"/>
      <c r="K20" s="68"/>
      <c r="L20" s="68"/>
      <c r="M20" s="68"/>
      <c r="N20" s="68"/>
      <c r="O20" s="68"/>
      <c r="P20" s="68"/>
      <c r="Q20" s="68"/>
      <c r="R20" s="68"/>
      <c r="S20" s="68"/>
      <c r="T20" s="68"/>
      <c r="U20" s="68"/>
    </row>
    <row r="21" spans="1:21" ht="28.5" customHeight="1" x14ac:dyDescent="0.25">
      <c r="A21" s="60" t="s">
        <v>24</v>
      </c>
      <c r="B21" s="56" t="s">
        <v>55</v>
      </c>
      <c r="C21" s="68" t="str">
        <f>B21</f>
        <v>Fernwärme-Kunden, -Versorger</v>
      </c>
      <c r="D21" s="68" t="s">
        <v>55</v>
      </c>
      <c r="E21" s="68"/>
      <c r="F21" s="68"/>
      <c r="G21" s="68"/>
      <c r="H21" s="68"/>
      <c r="I21" s="68"/>
      <c r="J21" s="68"/>
      <c r="K21" s="68"/>
      <c r="L21" s="68"/>
      <c r="M21" s="68"/>
      <c r="N21" s="68"/>
      <c r="O21" s="68"/>
      <c r="P21" s="68"/>
      <c r="Q21" s="68"/>
      <c r="R21" s="68"/>
      <c r="S21" s="68"/>
      <c r="T21" s="68"/>
      <c r="U21" s="68"/>
    </row>
    <row r="22" spans="1:21" ht="28.5" customHeight="1" x14ac:dyDescent="0.25">
      <c r="A22" s="60" t="s">
        <v>25</v>
      </c>
      <c r="B22" s="56" t="s">
        <v>56</v>
      </c>
      <c r="C22" s="68" t="str">
        <f t="shared" ref="C22:C27" si="0">B22</f>
        <v>Initiator</v>
      </c>
      <c r="D22" s="68" t="s">
        <v>56</v>
      </c>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t="s">
        <v>57</v>
      </c>
      <c r="C23" s="72" t="str">
        <f t="shared" si="0"/>
        <v>Anna Muster, Dezernat Energie, 0123/123456</v>
      </c>
      <c r="D23" s="72" t="s">
        <v>57</v>
      </c>
      <c r="E23" s="72"/>
      <c r="F23" s="72"/>
      <c r="G23" s="72"/>
      <c r="H23" s="72"/>
      <c r="I23" s="72"/>
      <c r="J23" s="72"/>
      <c r="K23" s="72"/>
      <c r="L23" s="72"/>
      <c r="M23" s="72"/>
      <c r="N23" s="72"/>
      <c r="O23" s="72"/>
      <c r="P23" s="72"/>
      <c r="Q23" s="72"/>
      <c r="R23" s="72"/>
      <c r="S23" s="72"/>
      <c r="T23" s="72"/>
      <c r="U23" s="72"/>
    </row>
    <row r="24" spans="1:21" ht="28.5" customHeight="1" x14ac:dyDescent="0.25">
      <c r="A24" s="60" t="s">
        <v>27</v>
      </c>
      <c r="B24" s="56" t="s">
        <v>58</v>
      </c>
      <c r="C24" s="68" t="str">
        <f t="shared" si="0"/>
        <v>Energieversorgung Musterstadt</v>
      </c>
      <c r="D24" s="68" t="s">
        <v>58</v>
      </c>
      <c r="E24" s="68"/>
      <c r="F24" s="68"/>
      <c r="G24" s="68"/>
      <c r="H24" s="68"/>
      <c r="I24" s="68"/>
      <c r="J24" s="68"/>
      <c r="K24" s="68"/>
      <c r="L24" s="68"/>
      <c r="M24" s="68"/>
      <c r="N24" s="68"/>
      <c r="O24" s="68"/>
      <c r="P24" s="68"/>
      <c r="Q24" s="68"/>
      <c r="R24" s="68"/>
      <c r="S24" s="68"/>
      <c r="T24" s="68"/>
      <c r="U24" s="68"/>
    </row>
    <row r="25" spans="1:21" ht="28.5" customHeight="1" x14ac:dyDescent="0.25">
      <c r="A25" s="60" t="s">
        <v>28</v>
      </c>
      <c r="B25" s="71" t="s">
        <v>59</v>
      </c>
      <c r="C25" s="72" t="str">
        <f t="shared" si="0"/>
        <v>Berta Meier, Geschäftsführerin, 0123/654321</v>
      </c>
      <c r="D25" s="72" t="s">
        <v>59</v>
      </c>
      <c r="E25" s="72"/>
      <c r="F25" s="72"/>
      <c r="G25" s="72"/>
      <c r="H25" s="72"/>
      <c r="I25" s="72"/>
      <c r="J25" s="72"/>
      <c r="K25" s="72"/>
      <c r="L25" s="72"/>
      <c r="M25" s="72"/>
      <c r="N25" s="72"/>
      <c r="O25" s="72"/>
      <c r="P25" s="72"/>
      <c r="Q25" s="72"/>
      <c r="R25" s="72"/>
      <c r="S25" s="72"/>
      <c r="T25" s="72"/>
      <c r="U25" s="72"/>
    </row>
    <row r="26" spans="1:21" ht="28.5" customHeight="1" x14ac:dyDescent="0.25">
      <c r="A26" s="58" t="s">
        <v>29</v>
      </c>
      <c r="B26" s="71" t="s">
        <v>60</v>
      </c>
      <c r="C26" s="72" t="str">
        <f t="shared" si="0"/>
        <v>Energieversorgung Musterstadt, BEW Förderung</v>
      </c>
      <c r="D26" s="72" t="s">
        <v>60</v>
      </c>
      <c r="E26" s="72"/>
      <c r="F26" s="72"/>
      <c r="G26" s="72"/>
      <c r="H26" s="72"/>
      <c r="I26" s="72"/>
      <c r="J26" s="72"/>
      <c r="K26" s="72"/>
      <c r="L26" s="72"/>
      <c r="M26" s="72"/>
      <c r="N26" s="72"/>
      <c r="O26" s="72"/>
      <c r="P26" s="72"/>
      <c r="Q26" s="72"/>
      <c r="R26" s="72"/>
      <c r="S26" s="72"/>
      <c r="T26" s="72"/>
      <c r="U26" s="72"/>
    </row>
    <row r="27" spans="1:21" ht="28.5" customHeight="1" x14ac:dyDescent="0.25">
      <c r="A27" s="60" t="s">
        <v>30</v>
      </c>
      <c r="B27" s="71" t="s">
        <v>61</v>
      </c>
      <c r="C27" s="72" t="str">
        <f t="shared" si="0"/>
        <v>Energieversorgung Musterstadt, Baufirma Schulz</v>
      </c>
      <c r="D27" s="72" t="s">
        <v>61</v>
      </c>
      <c r="E27" s="72"/>
      <c r="F27" s="72"/>
      <c r="G27" s="72"/>
      <c r="H27" s="72"/>
      <c r="I27" s="72"/>
      <c r="J27" s="72"/>
      <c r="K27" s="72"/>
      <c r="L27" s="72"/>
      <c r="M27" s="72"/>
      <c r="N27" s="72"/>
      <c r="O27" s="72"/>
      <c r="P27" s="72"/>
      <c r="Q27" s="72"/>
      <c r="R27" s="72"/>
      <c r="S27" s="72"/>
      <c r="T27" s="72"/>
      <c r="U27" s="72"/>
    </row>
    <row r="28" spans="1:21" ht="28.5" customHeight="1" x14ac:dyDescent="0.25">
      <c r="A28" s="58" t="s">
        <v>31</v>
      </c>
      <c r="B28" s="56" t="s">
        <v>62</v>
      </c>
      <c r="C28" s="68" t="s">
        <v>63</v>
      </c>
      <c r="D28" s="68" t="s">
        <v>63</v>
      </c>
      <c r="E28" s="68"/>
      <c r="F28" s="68"/>
      <c r="G28" s="68"/>
      <c r="H28" s="68"/>
      <c r="I28" s="68"/>
      <c r="J28" s="68"/>
      <c r="K28" s="68"/>
      <c r="L28" s="68"/>
      <c r="M28" s="68"/>
      <c r="N28" s="68"/>
      <c r="O28" s="68"/>
      <c r="P28" s="68"/>
      <c r="Q28" s="68"/>
      <c r="R28" s="68"/>
      <c r="S28" s="68"/>
      <c r="T28" s="68"/>
      <c r="U28" s="68"/>
    </row>
    <row r="29" spans="1:21" ht="28.5" customHeight="1" x14ac:dyDescent="0.25">
      <c r="A29" s="58" t="s">
        <v>32</v>
      </c>
      <c r="B29" s="77">
        <v>2000</v>
      </c>
      <c r="C29" s="78">
        <v>2000</v>
      </c>
      <c r="D29" s="78">
        <v>2000</v>
      </c>
      <c r="E29" s="78"/>
      <c r="F29" s="78"/>
      <c r="G29" s="78"/>
      <c r="H29" s="78"/>
      <c r="I29" s="78"/>
      <c r="J29" s="78"/>
      <c r="K29" s="78"/>
      <c r="L29" s="78"/>
      <c r="M29" s="78"/>
      <c r="N29" s="78"/>
      <c r="O29" s="78"/>
      <c r="P29" s="78"/>
      <c r="Q29" s="78"/>
      <c r="R29" s="78"/>
      <c r="S29" s="78"/>
      <c r="T29" s="78"/>
      <c r="U29" s="78"/>
    </row>
    <row r="30" spans="1:21" ht="28.5" customHeight="1" x14ac:dyDescent="0.25">
      <c r="A30" s="58" t="s">
        <v>33</v>
      </c>
      <c r="B30" s="79">
        <v>2000000</v>
      </c>
      <c r="C30" s="80">
        <v>2000000</v>
      </c>
      <c r="D30" s="80">
        <v>2000000</v>
      </c>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t="s">
        <v>64</v>
      </c>
      <c r="C32" s="71" t="s">
        <v>64</v>
      </c>
      <c r="D32" s="72" t="s">
        <v>64</v>
      </c>
      <c r="E32" s="72"/>
      <c r="F32" s="72"/>
      <c r="G32" s="72"/>
      <c r="H32" s="72"/>
      <c r="I32" s="72"/>
      <c r="J32" s="72"/>
      <c r="K32" s="72"/>
      <c r="L32" s="72"/>
      <c r="M32" s="72"/>
      <c r="N32" s="72"/>
      <c r="O32" s="72"/>
      <c r="P32" s="72"/>
      <c r="Q32" s="72"/>
      <c r="R32" s="72"/>
      <c r="S32" s="72"/>
      <c r="T32" s="72"/>
      <c r="U32" s="72"/>
    </row>
    <row r="33" spans="1:21" ht="28.5" customHeight="1" x14ac:dyDescent="0.25">
      <c r="A33" s="60" t="s">
        <v>93</v>
      </c>
      <c r="B33" s="71" t="s">
        <v>65</v>
      </c>
      <c r="C33" s="71" t="s">
        <v>65</v>
      </c>
      <c r="D33" s="72" t="s">
        <v>65</v>
      </c>
      <c r="E33" s="72"/>
      <c r="F33" s="72"/>
      <c r="G33" s="72"/>
      <c r="H33" s="72"/>
      <c r="I33" s="72"/>
      <c r="J33" s="72"/>
      <c r="K33" s="72"/>
      <c r="L33" s="72"/>
      <c r="M33" s="72"/>
      <c r="N33" s="72"/>
      <c r="O33" s="72"/>
      <c r="P33" s="72"/>
      <c r="Q33" s="72"/>
      <c r="R33" s="72"/>
      <c r="S33" s="72"/>
      <c r="T33" s="72"/>
      <c r="U33" s="72"/>
    </row>
    <row r="34" spans="1:21" ht="28.5" customHeight="1" x14ac:dyDescent="0.25">
      <c r="A34" s="58" t="s">
        <v>36</v>
      </c>
      <c r="B34" s="71" t="s">
        <v>66</v>
      </c>
      <c r="C34" s="71" t="s">
        <v>67</v>
      </c>
      <c r="D34" s="72" t="s">
        <v>68</v>
      </c>
      <c r="E34" s="72"/>
      <c r="F34" s="72"/>
      <c r="G34" s="72"/>
      <c r="H34" s="72"/>
      <c r="I34" s="72"/>
      <c r="J34" s="72"/>
      <c r="K34" s="72"/>
      <c r="L34" s="72"/>
      <c r="M34" s="72"/>
      <c r="N34" s="72"/>
      <c r="O34" s="72"/>
      <c r="P34" s="72"/>
      <c r="Q34" s="72"/>
      <c r="R34" s="72"/>
      <c r="S34" s="72"/>
      <c r="T34" s="72"/>
      <c r="U34" s="72"/>
    </row>
    <row r="35" spans="1:21" ht="28.5" customHeight="1" x14ac:dyDescent="0.25">
      <c r="A35" s="58" t="s">
        <v>37</v>
      </c>
      <c r="B35" s="71" t="s">
        <v>69</v>
      </c>
      <c r="C35" s="71" t="s">
        <v>69</v>
      </c>
      <c r="D35" s="72" t="s">
        <v>70</v>
      </c>
      <c r="E35" s="72"/>
      <c r="F35" s="72"/>
      <c r="G35" s="72"/>
      <c r="H35" s="72"/>
      <c r="I35" s="72"/>
      <c r="J35" s="72"/>
      <c r="K35" s="72"/>
      <c r="L35" s="72"/>
      <c r="M35" s="72"/>
      <c r="N35" s="72"/>
      <c r="O35" s="72"/>
      <c r="P35" s="72"/>
      <c r="Q35" s="72"/>
      <c r="R35" s="72"/>
      <c r="S35" s="72"/>
      <c r="T35" s="72"/>
      <c r="U35" s="72"/>
    </row>
    <row r="36" spans="1:21" ht="28.5" customHeight="1" x14ac:dyDescent="0.25">
      <c r="A36" s="58" t="s">
        <v>38</v>
      </c>
      <c r="B36" s="71" t="s">
        <v>62</v>
      </c>
      <c r="C36" s="71" t="s">
        <v>62</v>
      </c>
      <c r="D36" s="72" t="s">
        <v>62</v>
      </c>
      <c r="E36" s="72"/>
      <c r="F36" s="72"/>
      <c r="G36" s="72"/>
      <c r="H36" s="72"/>
      <c r="I36" s="72"/>
      <c r="J36" s="72"/>
      <c r="K36" s="72"/>
      <c r="L36" s="72"/>
      <c r="M36" s="72"/>
      <c r="N36" s="72"/>
      <c r="O36" s="72"/>
      <c r="P36" s="72"/>
      <c r="Q36" s="72"/>
      <c r="R36" s="72"/>
      <c r="S36" s="72"/>
      <c r="T36" s="72"/>
      <c r="U36" s="72"/>
    </row>
    <row r="37" spans="1:21" ht="28.5" customHeight="1" x14ac:dyDescent="0.25">
      <c r="A37" s="58" t="s">
        <v>39</v>
      </c>
      <c r="B37" s="71">
        <v>0</v>
      </c>
      <c r="C37" s="71">
        <v>0</v>
      </c>
      <c r="D37" s="72">
        <v>0</v>
      </c>
      <c r="E37" s="72"/>
      <c r="F37" s="72"/>
      <c r="G37" s="72"/>
      <c r="H37" s="72"/>
      <c r="I37" s="72"/>
      <c r="J37" s="72"/>
      <c r="K37" s="72"/>
      <c r="L37" s="72"/>
      <c r="M37" s="72"/>
      <c r="N37" s="72"/>
      <c r="O37" s="72"/>
      <c r="P37" s="72"/>
      <c r="Q37" s="72"/>
      <c r="R37" s="72"/>
      <c r="S37" s="72"/>
      <c r="T37" s="72"/>
      <c r="U37" s="72"/>
    </row>
    <row r="38" spans="1:21" ht="28.5" customHeight="1" x14ac:dyDescent="0.25">
      <c r="A38" s="58" t="s">
        <v>40</v>
      </c>
      <c r="B38" s="71">
        <v>0</v>
      </c>
      <c r="C38" s="71">
        <v>0</v>
      </c>
      <c r="D38" s="72">
        <v>0</v>
      </c>
      <c r="E38" s="72"/>
      <c r="F38" s="72"/>
      <c r="G38" s="72"/>
      <c r="H38" s="72"/>
      <c r="I38" s="72"/>
      <c r="J38" s="72"/>
      <c r="K38" s="72"/>
      <c r="L38" s="72"/>
      <c r="M38" s="72"/>
      <c r="N38" s="72"/>
      <c r="O38" s="72"/>
      <c r="P38" s="72"/>
      <c r="Q38" s="72"/>
      <c r="R38" s="72"/>
      <c r="S38" s="72"/>
      <c r="T38" s="72"/>
      <c r="U38" s="72"/>
    </row>
    <row r="39" spans="1:21" ht="28.5" customHeight="1" x14ac:dyDescent="0.25">
      <c r="A39" s="58" t="s">
        <v>41</v>
      </c>
      <c r="B39" s="71" t="s">
        <v>71</v>
      </c>
      <c r="C39" s="71" t="s">
        <v>71</v>
      </c>
      <c r="D39" s="72" t="s">
        <v>72</v>
      </c>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044D6CE4-A689-486E-94A4-80261EE2DA36}">
            <xm:f>'Monitoring-Übersicht'!$A$50</xm:f>
            <x14:dxf>
              <font>
                <color rgb="FFC00000"/>
              </font>
            </x14:dxf>
          </x14:cfRule>
          <x14:cfRule type="cellIs" priority="8" operator="equal" id="{8AEF5830-BB65-4F87-853C-BC5D4F388BAC}">
            <xm:f>'Monitoring-Übersicht'!$A$49</xm:f>
            <x14:dxf>
              <font>
                <color theme="7"/>
              </font>
            </x14:dxf>
          </x14:cfRule>
          <x14:cfRule type="cellIs" priority="9" operator="equal" id="{27659AE9-0683-47F1-B2BF-23B07C3C4DC3}">
            <xm:f>'Monitoring-Übersicht'!$A$48</xm:f>
            <x14:dxf>
              <font>
                <strike val="0"/>
                <color theme="9"/>
              </font>
            </x14:dxf>
          </x14:cfRule>
          <xm:sqref>B13</xm:sqref>
        </x14:conditionalFormatting>
        <x14:conditionalFormatting xmlns:xm="http://schemas.microsoft.com/office/excel/2006/main">
          <x14:cfRule type="cellIs" priority="4" operator="equal" id="{6B742E62-A0D4-46A1-A3E7-BE8D49BE7D90}">
            <xm:f>'Monitoring-Übersicht'!$A$50</xm:f>
            <x14:dxf>
              <font>
                <color rgb="FFC00000"/>
              </font>
            </x14:dxf>
          </x14:cfRule>
          <x14:cfRule type="cellIs" priority="5" operator="equal" id="{D73C0850-050A-4836-A884-16DF0787467B}">
            <xm:f>'Monitoring-Übersicht'!$A$49</xm:f>
            <x14:dxf>
              <font>
                <color theme="7"/>
              </font>
            </x14:dxf>
          </x14:cfRule>
          <x14:cfRule type="cellIs" priority="6" operator="equal" id="{F28B1AE9-34C0-4D47-ADDD-1890453D91CE}">
            <xm:f>'Monitoring-Übersicht'!$A$48</xm:f>
            <x14:dxf>
              <font>
                <strike val="0"/>
                <color theme="9"/>
              </font>
            </x14:dxf>
          </x14:cfRule>
          <xm:sqref>C13</xm:sqref>
        </x14:conditionalFormatting>
        <x14:conditionalFormatting xmlns:xm="http://schemas.microsoft.com/office/excel/2006/main">
          <x14:cfRule type="cellIs" priority="1" operator="equal" id="{C7ECF177-3EFF-4886-9B6F-DE2DA495CA6F}">
            <xm:f>'Monitoring-Übersicht'!$A$50</xm:f>
            <x14:dxf>
              <font>
                <color rgb="FFC00000"/>
              </font>
            </x14:dxf>
          </x14:cfRule>
          <x14:cfRule type="cellIs" priority="2" operator="equal" id="{DFECEF5B-325A-4766-A72F-B8651A13D21C}">
            <xm:f>'Monitoring-Übersicht'!$A$49</xm:f>
            <x14:dxf>
              <font>
                <color theme="7"/>
              </font>
            </x14:dxf>
          </x14:cfRule>
          <x14:cfRule type="cellIs" priority="3" operator="equal" id="{1DE1BD30-4501-43DB-8510-6012D71D2621}">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'Monitoring-Übersicht'!$A$48:$A$51</xm:f>
          </x14:formula1>
          <xm:sqref>B13:U13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topLeftCell="A16"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M2 Energiegenossenschaft</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t="s">
        <v>73</v>
      </c>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t="s">
        <v>74</v>
      </c>
      <c r="C4" s="57"/>
      <c r="D4" s="57"/>
      <c r="E4" s="57"/>
      <c r="F4" s="57"/>
      <c r="G4" s="57"/>
      <c r="H4" s="57"/>
      <c r="I4" s="57"/>
      <c r="J4" s="57"/>
      <c r="K4" s="57"/>
      <c r="L4" s="57"/>
      <c r="M4" s="57"/>
      <c r="N4" s="57"/>
      <c r="O4" s="57"/>
      <c r="P4" s="57"/>
      <c r="Q4" s="57"/>
      <c r="R4" s="57"/>
      <c r="S4" s="57"/>
      <c r="T4" s="57"/>
      <c r="U4" s="57"/>
    </row>
    <row r="5" spans="1:22" ht="28.5" customHeight="1" x14ac:dyDescent="0.25">
      <c r="A5" s="58" t="s">
        <v>10</v>
      </c>
      <c r="B5" s="56" t="s">
        <v>75</v>
      </c>
      <c r="C5" s="57"/>
      <c r="D5" s="57"/>
      <c r="E5" s="57"/>
      <c r="F5" s="57"/>
      <c r="G5" s="57"/>
      <c r="H5" s="57"/>
      <c r="I5" s="57"/>
      <c r="J5" s="57"/>
      <c r="K5" s="57"/>
      <c r="L5" s="57"/>
      <c r="M5" s="57"/>
      <c r="N5" s="57"/>
      <c r="O5" s="57"/>
      <c r="P5" s="57"/>
      <c r="Q5" s="57"/>
      <c r="R5" s="57"/>
      <c r="S5" s="57"/>
      <c r="T5" s="57"/>
      <c r="U5" s="57"/>
    </row>
    <row r="6" spans="1:22" ht="28.5" customHeight="1" x14ac:dyDescent="0.25">
      <c r="A6" s="58" t="s">
        <v>12</v>
      </c>
      <c r="B6" s="56" t="s">
        <v>76</v>
      </c>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1</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v>45332</v>
      </c>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t="s">
        <v>50</v>
      </c>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v>46022</v>
      </c>
      <c r="C12" s="69"/>
      <c r="D12" s="69"/>
      <c r="E12" s="70"/>
      <c r="F12" s="70"/>
      <c r="G12" s="70"/>
      <c r="H12" s="70"/>
      <c r="I12" s="70"/>
      <c r="J12" s="70"/>
      <c r="K12" s="70"/>
      <c r="L12" s="70"/>
      <c r="M12" s="70"/>
      <c r="N12" s="70"/>
      <c r="O12" s="70"/>
      <c r="P12" s="70"/>
      <c r="Q12" s="70"/>
      <c r="R12" s="70"/>
      <c r="S12" s="70"/>
      <c r="T12" s="70"/>
      <c r="U12" s="70"/>
    </row>
    <row r="13" spans="1:22" ht="28.5" customHeight="1" x14ac:dyDescent="0.25">
      <c r="A13" s="60" t="s">
        <v>89</v>
      </c>
      <c r="B13" s="71" t="s">
        <v>44</v>
      </c>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t="s">
        <v>51</v>
      </c>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t="s">
        <v>77</v>
      </c>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v>0.05</v>
      </c>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t="s">
        <v>53</v>
      </c>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v>2025</v>
      </c>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t="s">
        <v>78</v>
      </c>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t="s">
        <v>55</v>
      </c>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t="s">
        <v>56</v>
      </c>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t="s">
        <v>57</v>
      </c>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t="s">
        <v>57</v>
      </c>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t="s">
        <v>59</v>
      </c>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t="s">
        <v>79</v>
      </c>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t="s">
        <v>79</v>
      </c>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t="s">
        <v>62</v>
      </c>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v>1000</v>
      </c>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v>100000</v>
      </c>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t="s">
        <v>80</v>
      </c>
      <c r="C32" s="71"/>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t="s">
        <v>65</v>
      </c>
      <c r="C33" s="71"/>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t="s">
        <v>81</v>
      </c>
      <c r="C34" s="71"/>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t="s">
        <v>69</v>
      </c>
      <c r="C35" s="71"/>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t="s">
        <v>62</v>
      </c>
      <c r="C36" s="71"/>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v>0</v>
      </c>
      <c r="C37" s="71"/>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v>0</v>
      </c>
      <c r="C38" s="71"/>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1"/>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930B898F-E1D7-4461-825B-D7939E1C93EC}">
            <xm:f>'Monitoring-Übersicht'!$A$50</xm:f>
            <x14:dxf>
              <font>
                <color rgb="FFC00000"/>
              </font>
            </x14:dxf>
          </x14:cfRule>
          <x14:cfRule type="cellIs" priority="8" operator="equal" id="{15F76AF7-C753-4E2B-BE19-D935C307CB36}">
            <xm:f>'Monitoring-Übersicht'!$A$49</xm:f>
            <x14:dxf>
              <font>
                <color theme="7"/>
              </font>
            </x14:dxf>
          </x14:cfRule>
          <x14:cfRule type="cellIs" priority="9" operator="equal" id="{9F64AE62-EA0A-43F0-94B6-DE41D252C512}">
            <xm:f>'Monitoring-Übersicht'!$A$48</xm:f>
            <x14:dxf>
              <font>
                <strike val="0"/>
                <color theme="9"/>
              </font>
            </x14:dxf>
          </x14:cfRule>
          <xm:sqref>B13</xm:sqref>
        </x14:conditionalFormatting>
        <x14:conditionalFormatting xmlns:xm="http://schemas.microsoft.com/office/excel/2006/main">
          <x14:cfRule type="cellIs" priority="4" operator="equal" id="{FB1BCCF0-83BF-4787-BF4B-8A2F3476BC3A}">
            <xm:f>'Monitoring-Übersicht'!$A$50</xm:f>
            <x14:dxf>
              <font>
                <color rgb="FFC00000"/>
              </font>
            </x14:dxf>
          </x14:cfRule>
          <x14:cfRule type="cellIs" priority="5" operator="equal" id="{01F8A2D6-EB94-4B07-B4C2-A5C11D5640A8}">
            <xm:f>'Monitoring-Übersicht'!$A$49</xm:f>
            <x14:dxf>
              <font>
                <color theme="7"/>
              </font>
            </x14:dxf>
          </x14:cfRule>
          <x14:cfRule type="cellIs" priority="6" operator="equal" id="{6FB24E1C-26E4-4BCC-984D-FD40490C7D33}">
            <xm:f>'Monitoring-Übersicht'!$A$48</xm:f>
            <x14:dxf>
              <font>
                <strike val="0"/>
                <color theme="9"/>
              </font>
            </x14:dxf>
          </x14:cfRule>
          <xm:sqref>C13</xm:sqref>
        </x14:conditionalFormatting>
        <x14:conditionalFormatting xmlns:xm="http://schemas.microsoft.com/office/excel/2006/main">
          <x14:cfRule type="cellIs" priority="1" operator="equal" id="{AEA2B48B-52DA-4B47-8FA7-8EFDC63B9ABD}">
            <xm:f>'Monitoring-Übersicht'!$A$50</xm:f>
            <x14:dxf>
              <font>
                <color rgb="FFC00000"/>
              </font>
            </x14:dxf>
          </x14:cfRule>
          <x14:cfRule type="cellIs" priority="2" operator="equal" id="{B532719A-C3A2-4910-B9A1-F971D3F1495B}">
            <xm:f>'Monitoring-Übersicht'!$A$49</xm:f>
            <x14:dxf>
              <font>
                <color theme="7"/>
              </font>
            </x14:dxf>
          </x14:cfRule>
          <x14:cfRule type="cellIs" priority="3" operator="equal" id="{E815CFD1-1CBD-4729-95FF-77035871CD7E}">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'Monitoring-Übersicht'!$A$48:$A$50</xm:f>
          </x14:formula1>
          <xm:sqref>A13:XFD13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39"/>
  <sheetViews>
    <sheetView zoomScale="70" zoomScaleNormal="70" workbookViewId="0">
      <selection activeCell="A18" sqref="A18:XFD18"/>
    </sheetView>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M3 Fernwärmeanschlüsse</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t="s">
        <v>6</v>
      </c>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t="s">
        <v>9</v>
      </c>
      <c r="C4" s="57"/>
      <c r="D4" s="57"/>
      <c r="E4" s="57"/>
      <c r="F4" s="57"/>
      <c r="G4" s="57"/>
      <c r="H4" s="57"/>
      <c r="I4" s="57"/>
      <c r="J4" s="57"/>
      <c r="K4" s="57"/>
      <c r="L4" s="57"/>
      <c r="M4" s="57"/>
      <c r="N4" s="57"/>
      <c r="O4" s="57"/>
      <c r="P4" s="57"/>
      <c r="Q4" s="57"/>
      <c r="R4" s="57"/>
      <c r="S4" s="57"/>
      <c r="T4" s="57"/>
      <c r="U4" s="57"/>
    </row>
    <row r="5" spans="1:22" ht="28.5" customHeight="1" x14ac:dyDescent="0.25">
      <c r="A5" s="58" t="s">
        <v>10</v>
      </c>
      <c r="B5" s="56" t="s">
        <v>11</v>
      </c>
      <c r="C5" s="57"/>
      <c r="D5" s="57"/>
      <c r="E5" s="57"/>
      <c r="F5" s="57"/>
      <c r="G5" s="57"/>
      <c r="H5" s="57"/>
      <c r="I5" s="57"/>
      <c r="J5" s="57"/>
      <c r="K5" s="57"/>
      <c r="L5" s="57"/>
      <c r="M5" s="57"/>
      <c r="N5" s="57"/>
      <c r="O5" s="57"/>
      <c r="P5" s="57"/>
      <c r="Q5" s="57"/>
      <c r="R5" s="57"/>
      <c r="S5" s="57"/>
      <c r="T5" s="57"/>
      <c r="U5" s="57"/>
    </row>
    <row r="6" spans="1:22" ht="28.5" customHeight="1" x14ac:dyDescent="0.25">
      <c r="A6" s="58" t="s">
        <v>12</v>
      </c>
      <c r="B6" s="56" t="s">
        <v>13</v>
      </c>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F7A0D7E3-DDE5-4ED6-9046-65BF7EF3564A}">
            <xm:f>'Monitoring-Übersicht'!$A$50</xm:f>
            <x14:dxf>
              <font>
                <color rgb="FFC00000"/>
              </font>
            </x14:dxf>
          </x14:cfRule>
          <x14:cfRule type="cellIs" priority="8" operator="equal" id="{C8B104E8-BB7E-4F23-8B0B-5EB05873D0A7}">
            <xm:f>'Monitoring-Übersicht'!$A$49</xm:f>
            <x14:dxf>
              <font>
                <color theme="7"/>
              </font>
            </x14:dxf>
          </x14:cfRule>
          <x14:cfRule type="cellIs" priority="9" operator="equal" id="{472A3D6F-49E6-4BF3-8AE3-169148C70AA8}">
            <xm:f>'Monitoring-Übersicht'!$A$48</xm:f>
            <x14:dxf>
              <font>
                <strike val="0"/>
                <color theme="9"/>
              </font>
            </x14:dxf>
          </x14:cfRule>
          <xm:sqref>B13</xm:sqref>
        </x14:conditionalFormatting>
        <x14:conditionalFormatting xmlns:xm="http://schemas.microsoft.com/office/excel/2006/main">
          <x14:cfRule type="cellIs" priority="4" operator="equal" id="{3C97C4DF-AB1A-41F9-832E-8A8D565FB01D}">
            <xm:f>'Monitoring-Übersicht'!$A$50</xm:f>
            <x14:dxf>
              <font>
                <color rgb="FFC00000"/>
              </font>
            </x14:dxf>
          </x14:cfRule>
          <x14:cfRule type="cellIs" priority="5" operator="equal" id="{41A00AE4-16B8-43AC-88F7-740EB2B9E31D}">
            <xm:f>'Monitoring-Übersicht'!$A$49</xm:f>
            <x14:dxf>
              <font>
                <color theme="7"/>
              </font>
            </x14:dxf>
          </x14:cfRule>
          <x14:cfRule type="cellIs" priority="6" operator="equal" id="{77971B8B-A11B-40A5-B37E-9F15FEF7B03F}">
            <xm:f>'Monitoring-Übersicht'!$A$48</xm:f>
            <x14:dxf>
              <font>
                <strike val="0"/>
                <color theme="9"/>
              </font>
            </x14:dxf>
          </x14:cfRule>
          <xm:sqref>C13</xm:sqref>
        </x14:conditionalFormatting>
        <x14:conditionalFormatting xmlns:xm="http://schemas.microsoft.com/office/excel/2006/main">
          <x14:cfRule type="cellIs" priority="1" operator="equal" id="{B6508392-2D18-4749-96C0-4A1B7AABF6E1}">
            <xm:f>'Monitoring-Übersicht'!$A$50</xm:f>
            <x14:dxf>
              <font>
                <color rgb="FFC00000"/>
              </font>
            </x14:dxf>
          </x14:cfRule>
          <x14:cfRule type="cellIs" priority="2" operator="equal" id="{82FA479B-F22F-4CAD-B124-FE99B9939D1C}">
            <xm:f>'Monitoring-Übersicht'!$A$49</xm:f>
            <x14:dxf>
              <font>
                <color theme="7"/>
              </font>
            </x14:dxf>
          </x14:cfRule>
          <x14:cfRule type="cellIs" priority="3" operator="equal" id="{E915CD28-7CD3-4D9A-9BFC-2783536BABA7}">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'Monitoring-Übersicht'!$A$48:$A$51</xm:f>
          </x14:formula1>
          <xm:sqref>B13:U13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39"/>
  <sheetViews>
    <sheetView topLeftCell="A16"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M4</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588AA93B-55C2-4B96-B070-B89881615B50}">
            <xm:f>'Monitoring-Übersicht'!$A$50</xm:f>
            <x14:dxf>
              <font>
                <color rgb="FFC00000"/>
              </font>
            </x14:dxf>
          </x14:cfRule>
          <x14:cfRule type="cellIs" priority="8" operator="equal" id="{39CFD73F-63D6-4D79-931E-F76982F96973}">
            <xm:f>'Monitoring-Übersicht'!$A$49</xm:f>
            <x14:dxf>
              <font>
                <color theme="7"/>
              </font>
            </x14:dxf>
          </x14:cfRule>
          <x14:cfRule type="cellIs" priority="9" operator="equal" id="{0A5C6A35-067A-4AB6-A2E9-F8897FB3F998}">
            <xm:f>'Monitoring-Übersicht'!$A$48</xm:f>
            <x14:dxf>
              <font>
                <strike val="0"/>
                <color theme="9"/>
              </font>
            </x14:dxf>
          </x14:cfRule>
          <xm:sqref>B13</xm:sqref>
        </x14:conditionalFormatting>
        <x14:conditionalFormatting xmlns:xm="http://schemas.microsoft.com/office/excel/2006/main">
          <x14:cfRule type="cellIs" priority="4" operator="equal" id="{28224B61-B7B3-4C86-BAC7-B80EE7678F8E}">
            <xm:f>'Monitoring-Übersicht'!$A$50</xm:f>
            <x14:dxf>
              <font>
                <color rgb="FFC00000"/>
              </font>
            </x14:dxf>
          </x14:cfRule>
          <x14:cfRule type="cellIs" priority="5" operator="equal" id="{CFE8FDEA-2663-45EC-8405-F2B9BD70F7ED}">
            <xm:f>'Monitoring-Übersicht'!$A$49</xm:f>
            <x14:dxf>
              <font>
                <color theme="7"/>
              </font>
            </x14:dxf>
          </x14:cfRule>
          <x14:cfRule type="cellIs" priority="6" operator="equal" id="{7212CB25-73B2-43CF-8913-A543F6F34EA9}">
            <xm:f>'Monitoring-Übersicht'!$A$48</xm:f>
            <x14:dxf>
              <font>
                <strike val="0"/>
                <color theme="9"/>
              </font>
            </x14:dxf>
          </x14:cfRule>
          <xm:sqref>C13</xm:sqref>
        </x14:conditionalFormatting>
        <x14:conditionalFormatting xmlns:xm="http://schemas.microsoft.com/office/excel/2006/main">
          <x14:cfRule type="cellIs" priority="1" operator="equal" id="{0A5A7500-EBF9-4900-97D1-C8C244361450}">
            <xm:f>'Monitoring-Übersicht'!$A$50</xm:f>
            <x14:dxf>
              <font>
                <color rgb="FFC00000"/>
              </font>
            </x14:dxf>
          </x14:cfRule>
          <x14:cfRule type="cellIs" priority="2" operator="equal" id="{21990E51-1C08-4569-B75D-B3823F3A1BA5}">
            <xm:f>'Monitoring-Übersicht'!$A$49</xm:f>
            <x14:dxf>
              <font>
                <color theme="7"/>
              </font>
            </x14:dxf>
          </x14:cfRule>
          <x14:cfRule type="cellIs" priority="3" operator="equal" id="{EE875E70-DB7C-4FD6-A1DE-CF25F82AED6F}">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'Monitoring-Übersicht'!$A$48:$A$51</xm:f>
          </x14:formula1>
          <xm:sqref>B13:U13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39"/>
  <sheetViews>
    <sheetView tabSelected="1"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M5</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70194078-678B-4F67-96F8-5958000B32C9}">
            <xm:f>'Monitoring-Übersicht'!$A$50</xm:f>
            <x14:dxf>
              <font>
                <color rgb="FFC00000"/>
              </font>
            </x14:dxf>
          </x14:cfRule>
          <x14:cfRule type="cellIs" priority="8" operator="equal" id="{40152856-D1E0-4696-A810-A90A64CA617D}">
            <xm:f>'Monitoring-Übersicht'!$A$49</xm:f>
            <x14:dxf>
              <font>
                <color theme="7"/>
              </font>
            </x14:dxf>
          </x14:cfRule>
          <x14:cfRule type="cellIs" priority="9" operator="equal" id="{CDE0A58E-3F53-4DFE-8310-4CDDB5F13BBE}">
            <xm:f>'Monitoring-Übersicht'!$A$48</xm:f>
            <x14:dxf>
              <font>
                <strike val="0"/>
                <color theme="9"/>
              </font>
            </x14:dxf>
          </x14:cfRule>
          <xm:sqref>B13</xm:sqref>
        </x14:conditionalFormatting>
        <x14:conditionalFormatting xmlns:xm="http://schemas.microsoft.com/office/excel/2006/main">
          <x14:cfRule type="cellIs" priority="4" operator="equal" id="{7D085310-CA49-438D-87C0-835A0919D4B9}">
            <xm:f>'Monitoring-Übersicht'!$A$50</xm:f>
            <x14:dxf>
              <font>
                <color rgb="FFC00000"/>
              </font>
            </x14:dxf>
          </x14:cfRule>
          <x14:cfRule type="cellIs" priority="5" operator="equal" id="{9DE53594-CD0A-44AB-804A-382C2B089711}">
            <xm:f>'Monitoring-Übersicht'!$A$49</xm:f>
            <x14:dxf>
              <font>
                <color theme="7"/>
              </font>
            </x14:dxf>
          </x14:cfRule>
          <x14:cfRule type="cellIs" priority="6" operator="equal" id="{D7446384-B5EB-4950-AF14-BDD9BD40EC90}">
            <xm:f>'Monitoring-Übersicht'!$A$48</xm:f>
            <x14:dxf>
              <font>
                <strike val="0"/>
                <color theme="9"/>
              </font>
            </x14:dxf>
          </x14:cfRule>
          <xm:sqref>C13</xm:sqref>
        </x14:conditionalFormatting>
        <x14:conditionalFormatting xmlns:xm="http://schemas.microsoft.com/office/excel/2006/main">
          <x14:cfRule type="cellIs" priority="1" operator="equal" id="{E1986B27-F174-46FD-B7C9-75874758545B}">
            <xm:f>'Monitoring-Übersicht'!$A$50</xm:f>
            <x14:dxf>
              <font>
                <color rgb="FFC00000"/>
              </font>
            </x14:dxf>
          </x14:cfRule>
          <x14:cfRule type="cellIs" priority="2" operator="equal" id="{1599C393-BCB4-46CF-A85F-7E5AF10B5B9B}">
            <xm:f>'Monitoring-Übersicht'!$A$49</xm:f>
            <x14:dxf>
              <font>
                <color theme="7"/>
              </font>
            </x14:dxf>
          </x14:cfRule>
          <x14:cfRule type="cellIs" priority="3" operator="equal" id="{2E97A75B-5C28-477B-BD1B-C6155E79A6DA}">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'Monitoring-Übersicht'!$A$48:$A$51</xm:f>
          </x14:formula1>
          <xm:sqref>B13:U13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M6</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96221F92-12AA-493F-8982-6D17354C040C}">
            <xm:f>'Monitoring-Übersicht'!$A$50</xm:f>
            <x14:dxf>
              <font>
                <color rgb="FFC00000"/>
              </font>
            </x14:dxf>
          </x14:cfRule>
          <x14:cfRule type="cellIs" priority="8" operator="equal" id="{CDAB5F10-5DFF-4895-BC34-46477E39F9D0}">
            <xm:f>'Monitoring-Übersicht'!$A$49</xm:f>
            <x14:dxf>
              <font>
                <color theme="7"/>
              </font>
            </x14:dxf>
          </x14:cfRule>
          <x14:cfRule type="cellIs" priority="9" operator="equal" id="{2468FB32-9423-4651-9110-09762D1D8AE2}">
            <xm:f>'Monitoring-Übersicht'!$A$48</xm:f>
            <x14:dxf>
              <font>
                <strike val="0"/>
                <color theme="9"/>
              </font>
            </x14:dxf>
          </x14:cfRule>
          <xm:sqref>B13</xm:sqref>
        </x14:conditionalFormatting>
        <x14:conditionalFormatting xmlns:xm="http://schemas.microsoft.com/office/excel/2006/main">
          <x14:cfRule type="cellIs" priority="4" operator="equal" id="{08F9D3BE-C5BE-4EB8-9A59-4781FD9A75E1}">
            <xm:f>'Monitoring-Übersicht'!$A$50</xm:f>
            <x14:dxf>
              <font>
                <color rgb="FFC00000"/>
              </font>
            </x14:dxf>
          </x14:cfRule>
          <x14:cfRule type="cellIs" priority="5" operator="equal" id="{8E5574B0-7722-4BC8-A322-6B2423F27E0B}">
            <xm:f>'Monitoring-Übersicht'!$A$49</xm:f>
            <x14:dxf>
              <font>
                <color theme="7"/>
              </font>
            </x14:dxf>
          </x14:cfRule>
          <x14:cfRule type="cellIs" priority="6" operator="equal" id="{53C6643D-ABF5-440F-BF62-47AAB198F1B3}">
            <xm:f>'Monitoring-Übersicht'!$A$48</xm:f>
            <x14:dxf>
              <font>
                <strike val="0"/>
                <color theme="9"/>
              </font>
            </x14:dxf>
          </x14:cfRule>
          <xm:sqref>C13</xm:sqref>
        </x14:conditionalFormatting>
        <x14:conditionalFormatting xmlns:xm="http://schemas.microsoft.com/office/excel/2006/main">
          <x14:cfRule type="cellIs" priority="1" operator="equal" id="{3D9668B2-5371-4570-A4D5-A4436673D4AF}">
            <xm:f>'Monitoring-Übersicht'!$A$50</xm:f>
            <x14:dxf>
              <font>
                <color rgb="FFC00000"/>
              </font>
            </x14:dxf>
          </x14:cfRule>
          <x14:cfRule type="cellIs" priority="2" operator="equal" id="{E7C9329B-9DD6-413B-9E8F-3224468B8868}">
            <xm:f>'Monitoring-Übersicht'!$A$49</xm:f>
            <x14:dxf>
              <font>
                <color theme="7"/>
              </font>
            </x14:dxf>
          </x14:cfRule>
          <x14:cfRule type="cellIs" priority="3" operator="equal" id="{67B1FBC0-9CD5-4DC7-B3BA-F4B61DDF7523}">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700-000000000000}">
          <x14:formula1>
            <xm:f>'Monitoring-Übersicht'!$A$48:$A$51</xm:f>
          </x14:formula1>
          <xm:sqref>B13:U13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39"/>
  <sheetViews>
    <sheetView zoomScale="70" zoomScaleNormal="70" workbookViewId="0"/>
  </sheetViews>
  <sheetFormatPr baseColWidth="10" defaultColWidth="11.28515625" defaultRowHeight="15" x14ac:dyDescent="0.25"/>
  <cols>
    <col min="1" max="1" width="54" style="3" customWidth="1"/>
    <col min="2" max="2" width="40.5703125" style="4" customWidth="1"/>
    <col min="3" max="21" width="40.5703125" customWidth="1"/>
  </cols>
  <sheetData>
    <row r="1" spans="1:22" ht="18" x14ac:dyDescent="0.25">
      <c r="A1" s="51" t="s">
        <v>4</v>
      </c>
      <c r="B1" s="52" t="str">
        <f ca="1">MID(CELL( "dateiname",A1), FIND("]", CELL("dateiname", A1))+1, 255)</f>
        <v>M7</v>
      </c>
      <c r="C1" s="53"/>
      <c r="D1" s="53"/>
      <c r="E1" s="53"/>
      <c r="F1" s="53"/>
      <c r="G1" s="53"/>
      <c r="H1" s="53"/>
      <c r="I1" s="53"/>
      <c r="J1" s="53"/>
      <c r="K1" s="53"/>
      <c r="L1" s="53"/>
      <c r="M1" s="53"/>
      <c r="N1" s="53"/>
      <c r="O1" s="53"/>
      <c r="P1" s="53"/>
      <c r="Q1" s="53"/>
      <c r="R1" s="53"/>
      <c r="S1" s="53"/>
      <c r="T1" s="53"/>
      <c r="U1" s="53"/>
    </row>
    <row r="2" spans="1:22" ht="28.5" customHeight="1" x14ac:dyDescent="0.25">
      <c r="A2" s="54" t="s">
        <v>5</v>
      </c>
      <c r="B2" s="82"/>
      <c r="C2" s="82"/>
      <c r="D2" s="82"/>
      <c r="E2" s="82"/>
      <c r="F2" s="82"/>
      <c r="G2" s="82"/>
      <c r="H2" s="82"/>
      <c r="I2" s="82"/>
      <c r="J2" s="82"/>
      <c r="K2" s="82"/>
      <c r="L2" s="82"/>
      <c r="M2" s="82"/>
      <c r="N2" s="82"/>
      <c r="O2" s="82"/>
      <c r="P2" s="82"/>
      <c r="Q2" s="82"/>
      <c r="R2" s="82"/>
      <c r="S2" s="82"/>
      <c r="T2" s="82"/>
      <c r="U2" s="82"/>
    </row>
    <row r="3" spans="1:22" ht="28.5" customHeight="1" x14ac:dyDescent="0.25">
      <c r="A3" s="51" t="s">
        <v>7</v>
      </c>
      <c r="B3" s="55"/>
      <c r="C3" s="55"/>
      <c r="D3" s="55"/>
      <c r="E3" s="55"/>
      <c r="F3" s="55"/>
      <c r="G3" s="55"/>
      <c r="H3" s="55"/>
      <c r="I3" s="55"/>
      <c r="J3" s="55"/>
      <c r="K3" s="55"/>
      <c r="L3" s="55"/>
      <c r="M3" s="55"/>
      <c r="N3" s="55"/>
      <c r="O3" s="55"/>
      <c r="P3" s="55"/>
      <c r="Q3" s="55"/>
      <c r="R3" s="55"/>
      <c r="S3" s="55"/>
      <c r="T3" s="55"/>
      <c r="U3" s="55"/>
    </row>
    <row r="4" spans="1:22" ht="28.5" customHeight="1" x14ac:dyDescent="0.25">
      <c r="A4" s="54" t="s">
        <v>8</v>
      </c>
      <c r="B4" s="56"/>
      <c r="C4" s="57"/>
      <c r="D4" s="57"/>
      <c r="E4" s="57"/>
      <c r="F4" s="57"/>
      <c r="G4" s="57"/>
      <c r="H4" s="57"/>
      <c r="I4" s="57"/>
      <c r="J4" s="57"/>
      <c r="K4" s="57"/>
      <c r="L4" s="57"/>
      <c r="M4" s="57"/>
      <c r="N4" s="57"/>
      <c r="O4" s="57"/>
      <c r="P4" s="57"/>
      <c r="Q4" s="57"/>
      <c r="R4" s="57"/>
      <c r="S4" s="57"/>
      <c r="T4" s="57"/>
      <c r="U4" s="57"/>
    </row>
    <row r="5" spans="1:22" ht="28.5" customHeight="1" x14ac:dyDescent="0.25">
      <c r="A5" s="58" t="s">
        <v>10</v>
      </c>
      <c r="B5" s="56"/>
      <c r="C5" s="57"/>
      <c r="D5" s="57"/>
      <c r="E5" s="57"/>
      <c r="F5" s="57"/>
      <c r="G5" s="57"/>
      <c r="H5" s="57"/>
      <c r="I5" s="57"/>
      <c r="J5" s="57"/>
      <c r="K5" s="57"/>
      <c r="L5" s="57"/>
      <c r="M5" s="57"/>
      <c r="N5" s="57"/>
      <c r="O5" s="57"/>
      <c r="P5" s="57"/>
      <c r="Q5" s="57"/>
      <c r="R5" s="57"/>
      <c r="S5" s="57"/>
      <c r="T5" s="57"/>
      <c r="U5" s="57"/>
    </row>
    <row r="6" spans="1:22" ht="28.5" customHeight="1" x14ac:dyDescent="0.25">
      <c r="A6" s="58" t="s">
        <v>12</v>
      </c>
      <c r="B6" s="56"/>
      <c r="C6" s="57"/>
      <c r="D6" s="57"/>
      <c r="E6" s="57"/>
      <c r="F6" s="57"/>
      <c r="G6" s="57"/>
      <c r="H6" s="57"/>
      <c r="I6" s="57"/>
      <c r="J6" s="57"/>
      <c r="K6" s="57"/>
      <c r="L6" s="57"/>
      <c r="M6" s="57"/>
      <c r="N6" s="57"/>
      <c r="O6" s="57"/>
      <c r="P6" s="57"/>
      <c r="Q6" s="57"/>
      <c r="R6" s="57"/>
      <c r="S6" s="57"/>
      <c r="T6" s="57"/>
      <c r="U6" s="57"/>
    </row>
    <row r="7" spans="1:22" ht="28.5" customHeight="1" x14ac:dyDescent="0.25">
      <c r="A7" s="51" t="s">
        <v>14</v>
      </c>
      <c r="B7" s="59"/>
      <c r="C7" s="53"/>
      <c r="D7" s="53"/>
      <c r="E7" s="53"/>
      <c r="F7" s="53"/>
      <c r="G7" s="53"/>
      <c r="H7" s="53"/>
      <c r="I7" s="53"/>
      <c r="J7" s="53"/>
      <c r="K7" s="53"/>
      <c r="L7" s="53"/>
      <c r="M7" s="53"/>
      <c r="N7" s="53"/>
      <c r="O7" s="53"/>
      <c r="P7" s="53"/>
      <c r="Q7" s="53"/>
      <c r="R7" s="53"/>
      <c r="S7" s="53"/>
      <c r="T7" s="53"/>
      <c r="U7" s="53"/>
    </row>
    <row r="8" spans="1:22" ht="28.5" customHeight="1" x14ac:dyDescent="0.25">
      <c r="A8" s="60" t="s">
        <v>15</v>
      </c>
      <c r="B8" s="61">
        <f>LOOKUP(2,1/(A10:HH10&lt;&gt;""),COLUMN(A10:HH10))-1</f>
        <v>0</v>
      </c>
      <c r="C8" s="62"/>
      <c r="D8" s="62"/>
      <c r="E8" s="62"/>
      <c r="F8" s="62"/>
      <c r="G8" s="62"/>
      <c r="H8" s="62"/>
      <c r="I8" s="62"/>
      <c r="J8" s="62"/>
      <c r="K8" s="62"/>
      <c r="L8" s="62"/>
      <c r="M8" s="62"/>
      <c r="N8" s="62"/>
      <c r="O8" s="62"/>
      <c r="P8" s="62"/>
      <c r="Q8" s="62"/>
      <c r="R8" s="62"/>
      <c r="S8" s="62"/>
      <c r="T8" s="62"/>
      <c r="U8" s="62"/>
    </row>
    <row r="9" spans="1:22" ht="28.5" customHeight="1" x14ac:dyDescent="0.25">
      <c r="A9" s="58" t="s">
        <v>16</v>
      </c>
      <c r="B9" s="63">
        <v>1</v>
      </c>
      <c r="C9" s="64">
        <v>2</v>
      </c>
      <c r="D9" s="64">
        <v>3</v>
      </c>
      <c r="E9" s="64">
        <v>4</v>
      </c>
      <c r="F9" s="64">
        <v>5</v>
      </c>
      <c r="G9" s="64">
        <v>6</v>
      </c>
      <c r="H9" s="64">
        <v>7</v>
      </c>
      <c r="I9" s="64">
        <v>8</v>
      </c>
      <c r="J9" s="64">
        <v>9</v>
      </c>
      <c r="K9" s="64">
        <v>10</v>
      </c>
      <c r="L9" s="64">
        <v>11</v>
      </c>
      <c r="M9" s="64">
        <v>12</v>
      </c>
      <c r="N9" s="64">
        <v>13</v>
      </c>
      <c r="O9" s="64">
        <v>14</v>
      </c>
      <c r="P9" s="64">
        <v>15</v>
      </c>
      <c r="Q9" s="64">
        <v>16</v>
      </c>
      <c r="R9" s="64">
        <v>17</v>
      </c>
      <c r="S9" s="64">
        <v>18</v>
      </c>
      <c r="T9" s="64">
        <v>19</v>
      </c>
      <c r="U9" s="64">
        <v>20</v>
      </c>
      <c r="V9" s="4"/>
    </row>
    <row r="10" spans="1:22" ht="28.5" customHeight="1" x14ac:dyDescent="0.25">
      <c r="A10" s="65" t="s">
        <v>17</v>
      </c>
      <c r="B10" s="66"/>
      <c r="C10" s="67"/>
      <c r="D10" s="67"/>
      <c r="E10" s="67"/>
      <c r="F10" s="67"/>
      <c r="G10" s="67"/>
      <c r="H10" s="67"/>
      <c r="I10" s="67"/>
      <c r="J10" s="67"/>
      <c r="K10" s="67"/>
      <c r="L10" s="67"/>
      <c r="M10" s="67"/>
      <c r="N10" s="67"/>
      <c r="O10" s="67"/>
      <c r="P10" s="67"/>
      <c r="Q10" s="67"/>
      <c r="R10" s="67"/>
      <c r="S10" s="67"/>
      <c r="T10" s="67"/>
      <c r="U10" s="67"/>
    </row>
    <row r="11" spans="1:22" ht="28.5" customHeight="1" x14ac:dyDescent="0.25">
      <c r="A11" s="60" t="s">
        <v>18</v>
      </c>
      <c r="B11" s="56"/>
      <c r="C11" s="68"/>
      <c r="D11" s="68"/>
      <c r="E11" s="68"/>
      <c r="F11" s="68"/>
      <c r="G11" s="68"/>
      <c r="H11" s="68"/>
      <c r="I11" s="68"/>
      <c r="J11" s="68"/>
      <c r="K11" s="68"/>
      <c r="L11" s="68"/>
      <c r="M11" s="68"/>
      <c r="N11" s="68"/>
      <c r="O11" s="68"/>
      <c r="P11" s="68"/>
      <c r="Q11" s="68"/>
      <c r="R11" s="68"/>
      <c r="S11" s="68"/>
      <c r="T11" s="68"/>
      <c r="U11" s="68"/>
    </row>
    <row r="12" spans="1:22" ht="28.5" customHeight="1" x14ac:dyDescent="0.25">
      <c r="A12" s="60" t="s">
        <v>19</v>
      </c>
      <c r="B12" s="69"/>
      <c r="C12" s="70"/>
      <c r="D12" s="70"/>
      <c r="E12" s="70"/>
      <c r="F12" s="70"/>
      <c r="G12" s="70"/>
      <c r="H12" s="70"/>
      <c r="I12" s="70"/>
      <c r="J12" s="70"/>
      <c r="K12" s="70"/>
      <c r="L12" s="70"/>
      <c r="M12" s="70"/>
      <c r="N12" s="70"/>
      <c r="O12" s="70"/>
      <c r="P12" s="70"/>
      <c r="Q12" s="70"/>
      <c r="R12" s="70"/>
      <c r="S12" s="70"/>
      <c r="T12" s="70"/>
      <c r="U12" s="70"/>
    </row>
    <row r="13" spans="1:22" ht="28.5" customHeight="1" x14ac:dyDescent="0.25">
      <c r="A13" s="60" t="s">
        <v>89</v>
      </c>
      <c r="B13" s="71"/>
      <c r="C13" s="72"/>
      <c r="D13" s="72"/>
      <c r="E13" s="72"/>
      <c r="F13" s="72"/>
      <c r="G13" s="72"/>
      <c r="H13" s="72"/>
      <c r="I13" s="72"/>
      <c r="J13" s="72"/>
      <c r="K13" s="72"/>
      <c r="L13" s="72"/>
      <c r="M13" s="72"/>
      <c r="N13" s="72"/>
      <c r="O13" s="72"/>
      <c r="P13" s="72"/>
      <c r="Q13" s="72"/>
      <c r="R13" s="72"/>
      <c r="S13" s="72"/>
      <c r="T13" s="72"/>
      <c r="U13" s="72"/>
    </row>
    <row r="14" spans="1:22" ht="28.5" customHeight="1" x14ac:dyDescent="0.25">
      <c r="A14" s="60" t="s">
        <v>90</v>
      </c>
      <c r="B14" s="56"/>
      <c r="C14" s="68"/>
      <c r="D14" s="68"/>
      <c r="E14" s="68"/>
      <c r="F14" s="68"/>
      <c r="G14" s="68"/>
      <c r="H14" s="68"/>
      <c r="I14" s="68"/>
      <c r="J14" s="68"/>
      <c r="K14" s="68"/>
      <c r="L14" s="68"/>
      <c r="M14" s="68"/>
      <c r="N14" s="68"/>
      <c r="O14" s="68"/>
      <c r="P14" s="68"/>
      <c r="Q14" s="68"/>
      <c r="R14" s="68"/>
      <c r="S14" s="68"/>
      <c r="T14" s="68"/>
      <c r="U14" s="68"/>
    </row>
    <row r="15" spans="1:22" ht="28.5" customHeight="1" x14ac:dyDescent="0.25">
      <c r="A15" s="60" t="s">
        <v>20</v>
      </c>
      <c r="B15" s="56"/>
      <c r="C15" s="68"/>
      <c r="D15" s="68"/>
      <c r="E15" s="68"/>
      <c r="F15" s="68"/>
      <c r="G15" s="68"/>
      <c r="H15" s="68"/>
      <c r="I15" s="68"/>
      <c r="J15" s="68"/>
      <c r="K15" s="68"/>
      <c r="L15" s="68"/>
      <c r="M15" s="68"/>
      <c r="N15" s="68"/>
      <c r="O15" s="68"/>
      <c r="P15" s="68"/>
      <c r="Q15" s="68"/>
      <c r="R15" s="68"/>
      <c r="S15" s="68"/>
      <c r="T15" s="68"/>
      <c r="U15" s="68"/>
    </row>
    <row r="16" spans="1:22" ht="28.5" customHeight="1" x14ac:dyDescent="0.25">
      <c r="A16" s="73" t="s">
        <v>21</v>
      </c>
      <c r="B16" s="74"/>
      <c r="C16" s="75"/>
      <c r="D16" s="75"/>
      <c r="E16" s="75"/>
      <c r="F16" s="75"/>
      <c r="G16" s="75"/>
      <c r="H16" s="75"/>
      <c r="I16" s="75"/>
      <c r="J16" s="75"/>
      <c r="K16" s="75"/>
      <c r="L16" s="75"/>
      <c r="M16" s="75"/>
      <c r="N16" s="75"/>
      <c r="O16" s="75"/>
      <c r="P16" s="75"/>
      <c r="Q16" s="75"/>
      <c r="R16" s="75"/>
      <c r="S16" s="75"/>
      <c r="T16" s="75"/>
      <c r="U16" s="75"/>
    </row>
    <row r="17" spans="1:21" ht="28.5" customHeight="1" x14ac:dyDescent="0.25">
      <c r="A17" s="51" t="s">
        <v>22</v>
      </c>
      <c r="B17" s="59"/>
      <c r="C17" s="76"/>
      <c r="D17" s="76"/>
      <c r="E17" s="76"/>
      <c r="F17" s="76"/>
      <c r="G17" s="76"/>
      <c r="H17" s="76"/>
      <c r="I17" s="76"/>
      <c r="J17" s="76"/>
      <c r="K17" s="76"/>
      <c r="L17" s="76"/>
      <c r="M17" s="76"/>
      <c r="N17" s="76"/>
      <c r="O17" s="76"/>
      <c r="P17" s="76"/>
      <c r="Q17" s="76"/>
      <c r="R17" s="76"/>
      <c r="S17" s="76"/>
      <c r="T17" s="76"/>
      <c r="U17" s="76"/>
    </row>
    <row r="18" spans="1:21" ht="28.5" customHeight="1" x14ac:dyDescent="0.25">
      <c r="A18" s="60" t="s">
        <v>91</v>
      </c>
      <c r="B18" s="56"/>
      <c r="C18" s="68"/>
      <c r="D18" s="68"/>
      <c r="E18" s="68"/>
      <c r="F18" s="68"/>
      <c r="G18" s="68"/>
      <c r="H18" s="68"/>
      <c r="I18" s="68"/>
      <c r="J18" s="68"/>
      <c r="K18" s="68"/>
      <c r="L18" s="68"/>
      <c r="M18" s="68"/>
      <c r="N18" s="68"/>
      <c r="O18" s="68"/>
      <c r="P18" s="68"/>
      <c r="Q18" s="68"/>
      <c r="R18" s="68"/>
      <c r="S18" s="68"/>
      <c r="T18" s="68"/>
      <c r="U18" s="68"/>
    </row>
    <row r="19" spans="1:21" ht="28.5" customHeight="1" x14ac:dyDescent="0.25">
      <c r="A19" s="60" t="s">
        <v>92</v>
      </c>
      <c r="B19" s="56"/>
      <c r="C19" s="68"/>
      <c r="D19" s="68"/>
      <c r="E19" s="68"/>
      <c r="F19" s="68"/>
      <c r="G19" s="68"/>
      <c r="H19" s="68"/>
      <c r="I19" s="68"/>
      <c r="J19" s="68"/>
      <c r="K19" s="68"/>
      <c r="L19" s="68"/>
      <c r="M19" s="68"/>
      <c r="N19" s="68"/>
      <c r="O19" s="68"/>
      <c r="P19" s="68"/>
      <c r="Q19" s="68"/>
      <c r="R19" s="68"/>
      <c r="S19" s="68"/>
      <c r="T19" s="68"/>
      <c r="U19" s="68"/>
    </row>
    <row r="20" spans="1:21" ht="28.5" customHeight="1" x14ac:dyDescent="0.25">
      <c r="A20" s="60" t="s">
        <v>23</v>
      </c>
      <c r="B20" s="56"/>
      <c r="C20" s="68"/>
      <c r="D20" s="68"/>
      <c r="E20" s="68"/>
      <c r="F20" s="68"/>
      <c r="G20" s="68"/>
      <c r="H20" s="68"/>
      <c r="I20" s="68"/>
      <c r="J20" s="68"/>
      <c r="K20" s="68"/>
      <c r="L20" s="68"/>
      <c r="M20" s="68"/>
      <c r="N20" s="68"/>
      <c r="O20" s="68"/>
      <c r="P20" s="68"/>
      <c r="Q20" s="68"/>
      <c r="R20" s="68"/>
      <c r="S20" s="68"/>
      <c r="T20" s="68"/>
      <c r="U20" s="68"/>
    </row>
    <row r="21" spans="1:21" ht="28.5" customHeight="1" x14ac:dyDescent="0.25">
      <c r="A21" s="60" t="s">
        <v>24</v>
      </c>
      <c r="B21" s="56"/>
      <c r="C21" s="68"/>
      <c r="D21" s="68"/>
      <c r="E21" s="68"/>
      <c r="F21" s="68"/>
      <c r="G21" s="68"/>
      <c r="H21" s="68"/>
      <c r="I21" s="68"/>
      <c r="J21" s="68"/>
      <c r="K21" s="68"/>
      <c r="L21" s="68"/>
      <c r="M21" s="68"/>
      <c r="N21" s="68"/>
      <c r="O21" s="68"/>
      <c r="P21" s="68"/>
      <c r="Q21" s="68"/>
      <c r="R21" s="68"/>
      <c r="S21" s="68"/>
      <c r="T21" s="68"/>
      <c r="U21" s="68"/>
    </row>
    <row r="22" spans="1:21" ht="28.5" customHeight="1" x14ac:dyDescent="0.25">
      <c r="A22" s="60" t="s">
        <v>25</v>
      </c>
      <c r="B22" s="56"/>
      <c r="C22" s="68"/>
      <c r="D22" s="68"/>
      <c r="E22" s="68"/>
      <c r="F22" s="68"/>
      <c r="G22" s="68"/>
      <c r="H22" s="68"/>
      <c r="I22" s="68"/>
      <c r="J22" s="68"/>
      <c r="K22" s="68"/>
      <c r="L22" s="68"/>
      <c r="M22" s="68"/>
      <c r="N22" s="68"/>
      <c r="O22" s="68"/>
      <c r="P22" s="68"/>
      <c r="Q22" s="68"/>
      <c r="R22" s="68"/>
      <c r="S22" s="68"/>
      <c r="T22" s="68"/>
      <c r="U22" s="68"/>
    </row>
    <row r="23" spans="1:21" s="2" customFormat="1" ht="28.5" customHeight="1" x14ac:dyDescent="0.25">
      <c r="A23" s="60" t="s">
        <v>26</v>
      </c>
      <c r="B23" s="71"/>
      <c r="C23" s="72"/>
      <c r="D23" s="72"/>
      <c r="E23" s="72"/>
      <c r="F23" s="72"/>
      <c r="G23" s="72"/>
      <c r="H23" s="72"/>
      <c r="I23" s="72"/>
      <c r="J23" s="72"/>
      <c r="K23" s="72"/>
      <c r="L23" s="72"/>
      <c r="M23" s="72"/>
      <c r="N23" s="72"/>
      <c r="O23" s="72"/>
      <c r="P23" s="72"/>
      <c r="Q23" s="72"/>
      <c r="R23" s="72"/>
      <c r="S23" s="72"/>
      <c r="T23" s="72"/>
      <c r="U23" s="72"/>
    </row>
    <row r="24" spans="1:21" ht="28.5" customHeight="1" x14ac:dyDescent="0.25">
      <c r="A24" s="60" t="s">
        <v>27</v>
      </c>
      <c r="B24" s="56"/>
      <c r="C24" s="68"/>
      <c r="D24" s="68"/>
      <c r="E24" s="68"/>
      <c r="F24" s="68"/>
      <c r="G24" s="68"/>
      <c r="H24" s="68"/>
      <c r="I24" s="68"/>
      <c r="J24" s="68"/>
      <c r="K24" s="68"/>
      <c r="L24" s="68"/>
      <c r="M24" s="68"/>
      <c r="N24" s="68"/>
      <c r="O24" s="68"/>
      <c r="P24" s="68"/>
      <c r="Q24" s="68"/>
      <c r="R24" s="68"/>
      <c r="S24" s="68"/>
      <c r="T24" s="68"/>
      <c r="U24" s="68"/>
    </row>
    <row r="25" spans="1:21" ht="28.5" customHeight="1" x14ac:dyDescent="0.25">
      <c r="A25" s="60" t="s">
        <v>28</v>
      </c>
      <c r="B25" s="71"/>
      <c r="C25" s="72"/>
      <c r="D25" s="72"/>
      <c r="E25" s="72"/>
      <c r="F25" s="72"/>
      <c r="G25" s="72"/>
      <c r="H25" s="72"/>
      <c r="I25" s="72"/>
      <c r="J25" s="72"/>
      <c r="K25" s="72"/>
      <c r="L25" s="72"/>
      <c r="M25" s="72"/>
      <c r="N25" s="72"/>
      <c r="O25" s="72"/>
      <c r="P25" s="72"/>
      <c r="Q25" s="72"/>
      <c r="R25" s="72"/>
      <c r="S25" s="72"/>
      <c r="T25" s="72"/>
      <c r="U25" s="72"/>
    </row>
    <row r="26" spans="1:21" ht="28.5" customHeight="1" x14ac:dyDescent="0.25">
      <c r="A26" s="58" t="s">
        <v>29</v>
      </c>
      <c r="B26" s="71"/>
      <c r="C26" s="72"/>
      <c r="D26" s="72"/>
      <c r="E26" s="72"/>
      <c r="F26" s="72"/>
      <c r="G26" s="72"/>
      <c r="H26" s="72"/>
      <c r="I26" s="72"/>
      <c r="J26" s="72"/>
      <c r="K26" s="72"/>
      <c r="L26" s="72"/>
      <c r="M26" s="72"/>
      <c r="N26" s="72"/>
      <c r="O26" s="72"/>
      <c r="P26" s="72"/>
      <c r="Q26" s="72"/>
      <c r="R26" s="72"/>
      <c r="S26" s="72"/>
      <c r="T26" s="72"/>
      <c r="U26" s="72"/>
    </row>
    <row r="27" spans="1:21" ht="28.5" customHeight="1" x14ac:dyDescent="0.25">
      <c r="A27" s="60" t="s">
        <v>30</v>
      </c>
      <c r="B27" s="71"/>
      <c r="C27" s="72"/>
      <c r="D27" s="72"/>
      <c r="E27" s="72"/>
      <c r="F27" s="72"/>
      <c r="G27" s="72"/>
      <c r="H27" s="72"/>
      <c r="I27" s="72"/>
      <c r="J27" s="72"/>
      <c r="K27" s="72"/>
      <c r="L27" s="72"/>
      <c r="M27" s="72"/>
      <c r="N27" s="72"/>
      <c r="O27" s="72"/>
      <c r="P27" s="72"/>
      <c r="Q27" s="72"/>
      <c r="R27" s="72"/>
      <c r="S27" s="72"/>
      <c r="T27" s="72"/>
      <c r="U27" s="72"/>
    </row>
    <row r="28" spans="1:21" ht="28.5" customHeight="1" x14ac:dyDescent="0.25">
      <c r="A28" s="58" t="s">
        <v>31</v>
      </c>
      <c r="B28" s="56"/>
      <c r="C28" s="68"/>
      <c r="D28" s="68"/>
      <c r="E28" s="68"/>
      <c r="F28" s="68"/>
      <c r="G28" s="68"/>
      <c r="H28" s="68"/>
      <c r="I28" s="68"/>
      <c r="J28" s="68"/>
      <c r="K28" s="68"/>
      <c r="L28" s="68"/>
      <c r="M28" s="68"/>
      <c r="N28" s="68"/>
      <c r="O28" s="68"/>
      <c r="P28" s="68"/>
      <c r="Q28" s="68"/>
      <c r="R28" s="68"/>
      <c r="S28" s="68"/>
      <c r="T28" s="68"/>
      <c r="U28" s="68"/>
    </row>
    <row r="29" spans="1:21" ht="28.5" customHeight="1" x14ac:dyDescent="0.25">
      <c r="A29" s="58" t="s">
        <v>32</v>
      </c>
      <c r="B29" s="77"/>
      <c r="C29" s="78"/>
      <c r="D29" s="78"/>
      <c r="E29" s="78"/>
      <c r="F29" s="78"/>
      <c r="G29" s="78"/>
      <c r="H29" s="78"/>
      <c r="I29" s="78"/>
      <c r="J29" s="78"/>
      <c r="K29" s="78"/>
      <c r="L29" s="78"/>
      <c r="M29" s="78"/>
      <c r="N29" s="78"/>
      <c r="O29" s="78"/>
      <c r="P29" s="78"/>
      <c r="Q29" s="78"/>
      <c r="R29" s="78"/>
      <c r="S29" s="78"/>
      <c r="T29" s="78"/>
      <c r="U29" s="78"/>
    </row>
    <row r="30" spans="1:21" ht="28.5" customHeight="1" x14ac:dyDescent="0.25">
      <c r="A30" s="58" t="s">
        <v>33</v>
      </c>
      <c r="B30" s="79"/>
      <c r="C30" s="80"/>
      <c r="D30" s="80"/>
      <c r="E30" s="80"/>
      <c r="F30" s="80"/>
      <c r="G30" s="80"/>
      <c r="H30" s="80"/>
      <c r="I30" s="80"/>
      <c r="J30" s="80"/>
      <c r="K30" s="80"/>
      <c r="L30" s="80"/>
      <c r="M30" s="80"/>
      <c r="N30" s="80"/>
      <c r="O30" s="80"/>
      <c r="P30" s="80"/>
      <c r="Q30" s="80"/>
      <c r="R30" s="80"/>
      <c r="S30" s="80"/>
      <c r="T30" s="80"/>
      <c r="U30" s="80"/>
    </row>
    <row r="31" spans="1:21" ht="28.5" customHeight="1" x14ac:dyDescent="0.25">
      <c r="A31" s="51" t="s">
        <v>34</v>
      </c>
      <c r="B31" s="59"/>
      <c r="C31" s="76"/>
      <c r="D31" s="76"/>
      <c r="E31" s="76"/>
      <c r="F31" s="76"/>
      <c r="G31" s="76"/>
      <c r="H31" s="76"/>
      <c r="I31" s="76"/>
      <c r="J31" s="76"/>
      <c r="K31" s="76"/>
      <c r="L31" s="76"/>
      <c r="M31" s="76"/>
      <c r="N31" s="76"/>
      <c r="O31" s="76"/>
      <c r="P31" s="76"/>
      <c r="Q31" s="76"/>
      <c r="R31" s="76"/>
      <c r="S31" s="76"/>
      <c r="T31" s="76"/>
      <c r="U31" s="76"/>
    </row>
    <row r="32" spans="1:21" ht="28.5" customHeight="1" x14ac:dyDescent="0.25">
      <c r="A32" s="60" t="s">
        <v>35</v>
      </c>
      <c r="B32" s="71"/>
      <c r="C32" s="72"/>
      <c r="D32" s="72"/>
      <c r="E32" s="72"/>
      <c r="F32" s="72"/>
      <c r="G32" s="72"/>
      <c r="H32" s="72"/>
      <c r="I32" s="72"/>
      <c r="J32" s="72"/>
      <c r="K32" s="72"/>
      <c r="L32" s="72"/>
      <c r="M32" s="72"/>
      <c r="N32" s="72"/>
      <c r="O32" s="72"/>
      <c r="P32" s="72"/>
      <c r="Q32" s="72"/>
      <c r="R32" s="72"/>
      <c r="S32" s="72"/>
      <c r="T32" s="72"/>
      <c r="U32" s="72"/>
    </row>
    <row r="33" spans="1:21" ht="28.5" customHeight="1" x14ac:dyDescent="0.25">
      <c r="A33" s="60" t="s">
        <v>93</v>
      </c>
      <c r="B33" s="71"/>
      <c r="C33" s="72"/>
      <c r="D33" s="72"/>
      <c r="E33" s="72"/>
      <c r="F33" s="72"/>
      <c r="G33" s="72"/>
      <c r="H33" s="72"/>
      <c r="I33" s="72"/>
      <c r="J33" s="72"/>
      <c r="K33" s="72"/>
      <c r="L33" s="72"/>
      <c r="M33" s="72"/>
      <c r="N33" s="72"/>
      <c r="O33" s="72"/>
      <c r="P33" s="72"/>
      <c r="Q33" s="72"/>
      <c r="R33" s="72"/>
      <c r="S33" s="72"/>
      <c r="T33" s="72"/>
      <c r="U33" s="72"/>
    </row>
    <row r="34" spans="1:21" ht="28.5" customHeight="1" x14ac:dyDescent="0.25">
      <c r="A34" s="58" t="s">
        <v>36</v>
      </c>
      <c r="B34" s="71"/>
      <c r="C34" s="72"/>
      <c r="D34" s="72"/>
      <c r="E34" s="72"/>
      <c r="F34" s="72"/>
      <c r="G34" s="72"/>
      <c r="H34" s="72"/>
      <c r="I34" s="72"/>
      <c r="J34" s="72"/>
      <c r="K34" s="72"/>
      <c r="L34" s="72"/>
      <c r="M34" s="72"/>
      <c r="N34" s="72"/>
      <c r="O34" s="72"/>
      <c r="P34" s="72"/>
      <c r="Q34" s="72"/>
      <c r="R34" s="72"/>
      <c r="S34" s="72"/>
      <c r="T34" s="72"/>
      <c r="U34" s="72"/>
    </row>
    <row r="35" spans="1:21" ht="28.5" customHeight="1" x14ac:dyDescent="0.25">
      <c r="A35" s="58" t="s">
        <v>37</v>
      </c>
      <c r="B35" s="71"/>
      <c r="C35" s="72"/>
      <c r="D35" s="72"/>
      <c r="E35" s="72"/>
      <c r="F35" s="72"/>
      <c r="G35" s="72"/>
      <c r="H35" s="72"/>
      <c r="I35" s="72"/>
      <c r="J35" s="72"/>
      <c r="K35" s="72"/>
      <c r="L35" s="72"/>
      <c r="M35" s="72"/>
      <c r="N35" s="72"/>
      <c r="O35" s="72"/>
      <c r="P35" s="72"/>
      <c r="Q35" s="72"/>
      <c r="R35" s="72"/>
      <c r="S35" s="72"/>
      <c r="T35" s="72"/>
      <c r="U35" s="72"/>
    </row>
    <row r="36" spans="1:21" ht="28.5" customHeight="1" x14ac:dyDescent="0.25">
      <c r="A36" s="58" t="s">
        <v>38</v>
      </c>
      <c r="B36" s="71"/>
      <c r="C36" s="72"/>
      <c r="D36" s="72"/>
      <c r="E36" s="72"/>
      <c r="F36" s="72"/>
      <c r="G36" s="72"/>
      <c r="H36" s="72"/>
      <c r="I36" s="72"/>
      <c r="J36" s="72"/>
      <c r="K36" s="72"/>
      <c r="L36" s="72"/>
      <c r="M36" s="72"/>
      <c r="N36" s="72"/>
      <c r="O36" s="72"/>
      <c r="P36" s="72"/>
      <c r="Q36" s="72"/>
      <c r="R36" s="72"/>
      <c r="S36" s="72"/>
      <c r="T36" s="72"/>
      <c r="U36" s="72"/>
    </row>
    <row r="37" spans="1:21" ht="28.5" customHeight="1" x14ac:dyDescent="0.25">
      <c r="A37" s="58" t="s">
        <v>39</v>
      </c>
      <c r="B37" s="71"/>
      <c r="C37" s="72"/>
      <c r="D37" s="72"/>
      <c r="E37" s="72"/>
      <c r="F37" s="72"/>
      <c r="G37" s="72"/>
      <c r="H37" s="72"/>
      <c r="I37" s="72"/>
      <c r="J37" s="72"/>
      <c r="K37" s="72"/>
      <c r="L37" s="72"/>
      <c r="M37" s="72"/>
      <c r="N37" s="72"/>
      <c r="O37" s="72"/>
      <c r="P37" s="72"/>
      <c r="Q37" s="72"/>
      <c r="R37" s="72"/>
      <c r="S37" s="72"/>
      <c r="T37" s="72"/>
      <c r="U37" s="72"/>
    </row>
    <row r="38" spans="1:21" ht="28.5" customHeight="1" x14ac:dyDescent="0.25">
      <c r="A38" s="58" t="s">
        <v>40</v>
      </c>
      <c r="B38" s="71"/>
      <c r="C38" s="72"/>
      <c r="D38" s="72"/>
      <c r="E38" s="72"/>
      <c r="F38" s="72"/>
      <c r="G38" s="72"/>
      <c r="H38" s="72"/>
      <c r="I38" s="72"/>
      <c r="J38" s="72"/>
      <c r="K38" s="72"/>
      <c r="L38" s="72"/>
      <c r="M38" s="72"/>
      <c r="N38" s="72"/>
      <c r="O38" s="72"/>
      <c r="P38" s="72"/>
      <c r="Q38" s="72"/>
      <c r="R38" s="72"/>
      <c r="S38" s="72"/>
      <c r="T38" s="72"/>
      <c r="U38" s="72"/>
    </row>
    <row r="39" spans="1:21" ht="28.5" customHeight="1" x14ac:dyDescent="0.25">
      <c r="A39" s="58" t="s">
        <v>41</v>
      </c>
      <c r="B39" s="71"/>
      <c r="C39" s="72"/>
      <c r="D39" s="72"/>
      <c r="E39" s="72"/>
      <c r="F39" s="72"/>
      <c r="G39" s="72"/>
      <c r="H39" s="72"/>
      <c r="I39" s="72"/>
      <c r="J39" s="72"/>
      <c r="K39" s="72"/>
      <c r="L39" s="72"/>
      <c r="M39" s="72"/>
      <c r="N39" s="72"/>
      <c r="O39" s="72"/>
      <c r="P39" s="72"/>
      <c r="Q39" s="72"/>
      <c r="R39" s="72"/>
      <c r="S39" s="72"/>
      <c r="T39" s="72"/>
      <c r="U39" s="72"/>
    </row>
  </sheetData>
  <sheetProtection sheet="1" objects="1" scenarios="1"/>
  <mergeCells count="1">
    <mergeCell ref="B2:U2"/>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equal" id="{093AA7E6-3ABD-41EB-A297-3964C8C8FC38}">
            <xm:f>'Monitoring-Übersicht'!$A$50</xm:f>
            <x14:dxf>
              <font>
                <color rgb="FFC00000"/>
              </font>
            </x14:dxf>
          </x14:cfRule>
          <x14:cfRule type="cellIs" priority="8" operator="equal" id="{427ADE35-104C-479F-8134-0C327DEE0880}">
            <xm:f>'Monitoring-Übersicht'!$A$49</xm:f>
            <x14:dxf>
              <font>
                <color theme="7"/>
              </font>
            </x14:dxf>
          </x14:cfRule>
          <x14:cfRule type="cellIs" priority="9" operator="equal" id="{68D1E993-2164-4991-8503-9C0785DDF195}">
            <xm:f>'Monitoring-Übersicht'!$A$48</xm:f>
            <x14:dxf>
              <font>
                <strike val="0"/>
                <color theme="9"/>
              </font>
            </x14:dxf>
          </x14:cfRule>
          <xm:sqref>B13</xm:sqref>
        </x14:conditionalFormatting>
        <x14:conditionalFormatting xmlns:xm="http://schemas.microsoft.com/office/excel/2006/main">
          <x14:cfRule type="cellIs" priority="4" operator="equal" id="{E68AFC67-79D7-4F7C-B131-67C70A1CC6E5}">
            <xm:f>'Monitoring-Übersicht'!$A$50</xm:f>
            <x14:dxf>
              <font>
                <color rgb="FFC00000"/>
              </font>
            </x14:dxf>
          </x14:cfRule>
          <x14:cfRule type="cellIs" priority="5" operator="equal" id="{404C6728-319F-413D-AB00-D6C55163826E}">
            <xm:f>'Monitoring-Übersicht'!$A$49</xm:f>
            <x14:dxf>
              <font>
                <color theme="7"/>
              </font>
            </x14:dxf>
          </x14:cfRule>
          <x14:cfRule type="cellIs" priority="6" operator="equal" id="{BAC4D7D6-B8DC-42F3-9531-D78F547023B2}">
            <xm:f>'Monitoring-Übersicht'!$A$48</xm:f>
            <x14:dxf>
              <font>
                <strike val="0"/>
                <color theme="9"/>
              </font>
            </x14:dxf>
          </x14:cfRule>
          <xm:sqref>C13</xm:sqref>
        </x14:conditionalFormatting>
        <x14:conditionalFormatting xmlns:xm="http://schemas.microsoft.com/office/excel/2006/main">
          <x14:cfRule type="cellIs" priority="1" operator="equal" id="{DC21E13A-A284-4DF5-A3F7-956B0C69AF7C}">
            <xm:f>'Monitoring-Übersicht'!$A$50</xm:f>
            <x14:dxf>
              <font>
                <color rgb="FFC00000"/>
              </font>
            </x14:dxf>
          </x14:cfRule>
          <x14:cfRule type="cellIs" priority="2" operator="equal" id="{FA6117A1-3557-4D4A-B395-B5EB38F13DE2}">
            <xm:f>'Monitoring-Übersicht'!$A$49</xm:f>
            <x14:dxf>
              <font>
                <color theme="7"/>
              </font>
            </x14:dxf>
          </x14:cfRule>
          <x14:cfRule type="cellIs" priority="3" operator="equal" id="{36454FDF-83E0-4508-BCEA-91FC03F8F2BA}">
            <xm:f>'Monitoring-Übersicht'!$A$48</xm:f>
            <x14:dxf>
              <font>
                <strike val="0"/>
                <color theme="9"/>
              </font>
            </x14:dxf>
          </x14:cfRule>
          <xm:sqref>D13:U13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'Monitoring-Übersicht'!$A$48:$A$51</xm:f>
          </x14:formula1>
          <xm:sqref>B13:U13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FD390801F9D064FB5278D07C62B3170" ma:contentTypeVersion="3" ma:contentTypeDescription="Ein neues Dokument erstellen." ma:contentTypeScope="" ma:versionID="2c1b019d4f540fbe1c2f8b2b6d7bfafe">
  <xsd:schema xmlns:xsd="http://www.w3.org/2001/XMLSchema" xmlns:xs="http://www.w3.org/2001/XMLSchema" xmlns:p="http://schemas.microsoft.com/office/2006/metadata/properties" xmlns:ns2="b319903b-4b27-4d0c-9eac-d5b84a685806" xmlns:ns3="cd5dd643-0440-491f-8c2a-1fea8d2b209e" targetNamespace="http://schemas.microsoft.com/office/2006/metadata/properties" ma:root="true" ma:fieldsID="2b1b87f21ede05d5c6e189dc22bf6861" ns2:_="" ns3:_="">
    <xsd:import namespace="b319903b-4b27-4d0c-9eac-d5b84a685806"/>
    <xsd:import namespace="cd5dd643-0440-491f-8c2a-1fea8d2b209e"/>
    <xsd:element name="properties">
      <xsd:complexType>
        <xsd:sequence>
          <xsd:element name="documentManagement">
            <xsd:complexType>
              <xsd:all>
                <xsd:element ref="ns2:SharedWithUsers" minOccurs="0"/>
                <xsd:element ref="ns2:SharedWithDetails" minOccurs="0"/>
                <xsd:element ref="ns3:Lin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19903b-4b27-4d0c-9eac-d5b84a685806" elementFormDefault="qualified">
    <xsd:import namespace="http://schemas.microsoft.com/office/2006/documentManagement/types"/>
    <xsd:import namespace="http://schemas.microsoft.com/office/infopath/2007/PartnerControls"/>
    <xsd:element name="SharedWithUsers" ma:index="8"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5dd643-0440-491f-8c2a-1fea8d2b209e" elementFormDefault="qualified">
    <xsd:import namespace="http://schemas.microsoft.com/office/2006/documentManagement/types"/>
    <xsd:import namespace="http://schemas.microsoft.com/office/infopath/2007/PartnerControls"/>
    <xsd:element name="Link" ma:index="10"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ink xmlns="cd5dd643-0440-491f-8c2a-1fea8d2b209e">
      <Url xsi:nil="true"/>
      <Description xsi:nil="true"/>
    </Link>
  </documentManagement>
</p:properties>
</file>

<file path=customXml/itemProps1.xml><?xml version="1.0" encoding="utf-8"?>
<ds:datastoreItem xmlns:ds="http://schemas.openxmlformats.org/officeDocument/2006/customXml" ds:itemID="{4BC09202-AE75-40B3-9B1B-F5CF36942CCC}">
  <ds:schemaRefs>
    <ds:schemaRef ds:uri="http://schemas.microsoft.com/sharepoint/v3/contenttype/forms"/>
  </ds:schemaRefs>
</ds:datastoreItem>
</file>

<file path=customXml/itemProps2.xml><?xml version="1.0" encoding="utf-8"?>
<ds:datastoreItem xmlns:ds="http://schemas.openxmlformats.org/officeDocument/2006/customXml" ds:itemID="{FAE71AB9-B27F-4165-9CBB-5134F1364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19903b-4b27-4d0c-9eac-d5b84a685806"/>
    <ds:schemaRef ds:uri="cd5dd643-0440-491f-8c2a-1fea8d2b2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C2C916-A9EC-4F59-8E37-524579DEE353}">
  <ds:schemaRefs>
    <ds:schemaRef ds:uri="http://www.w3.org/XML/1998/namespace"/>
    <ds:schemaRef ds:uri="http://purl.org/dc/dcmitype/"/>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cd5dd643-0440-491f-8c2a-1fea8d2b209e"/>
    <ds:schemaRef ds:uri="b319903b-4b27-4d0c-9eac-d5b84a68580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Hinweise zur Nutzung</vt:lpstr>
      <vt:lpstr>Monitoring-Übersicht</vt:lpstr>
      <vt:lpstr>M1 Flusswärmepumpe</vt:lpstr>
      <vt:lpstr>M2 Energiegenossenschaft</vt:lpstr>
      <vt:lpstr>M3 Fernwärmeanschlüsse</vt:lpstr>
      <vt:lpstr>M4</vt:lpstr>
      <vt:lpstr>M5</vt:lpstr>
      <vt:lpstr>M6</vt:lpstr>
      <vt:lpstr>M7</vt:lpstr>
      <vt:lpstr>M8</vt:lpstr>
      <vt:lpstr>M9</vt:lpstr>
      <vt:lpstr>M10</vt:lpstr>
      <vt:lpstr>M11</vt:lpstr>
      <vt:lpstr>M12</vt:lpstr>
      <vt:lpstr>M13</vt:lpstr>
      <vt:lpstr>M14</vt:lpstr>
      <vt:lpstr>M15</vt:lpstr>
      <vt:lpstr>M16</vt:lpstr>
      <vt:lpstr>M17</vt:lpstr>
      <vt:lpstr>M18</vt:lpstr>
      <vt:lpstr>M19</vt:lpstr>
      <vt:lpstr>M20</vt:lpstr>
      <vt:lpstr>Vorlage für weitere Maßnahmen</vt:lpstr>
      <vt:lpstr>'Monitoring-Übersicht'!Druckbereich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Löschen, Ramona</cp:lastModifiedBy>
  <cp:revision/>
  <cp:lastPrinted>2025-02-25T19:21:10Z</cp:lastPrinted>
  <dcterms:created xsi:type="dcterms:W3CDTF">2015-06-05T18:19:34Z</dcterms:created>
  <dcterms:modified xsi:type="dcterms:W3CDTF">2025-04-10T11:32:32Z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0x010100EFD390801F9D064FB5278D07C62B3170</vt:lpwstr>
  </property>
</Properties>
</file>